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0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ortbirmingham-my.sharepoint.com/personal/james_grinsted_sportbirmingham_org/Documents/"/>
    </mc:Choice>
  </mc:AlternateContent>
  <xr:revisionPtr revIDLastSave="0" documentId="8_{B531F548-C7E8-4CF1-AF0E-F4FEEA080735}" xr6:coauthVersionLast="47" xr6:coauthVersionMax="47" xr10:uidLastSave="{00000000-0000-0000-0000-000000000000}"/>
  <bookViews>
    <workbookView xWindow="-108" yWindow="-108" windowWidth="23256" windowHeight="12456" tabRatio="672" firstSheet="4" activeTab="4" xr2:uid="{C43AAAC3-DFAE-481E-B275-13282BB25056}"/>
  </bookViews>
  <sheets>
    <sheet name="SCHOOL DETAILS" sheetId="8" r:id="rId1"/>
    <sheet name="PROFILE" sheetId="1" r:id="rId2"/>
    <sheet name="PARTICIPATION" sheetId="2" r:id="rId3"/>
    <sheet name="PERFORMANCE" sheetId="3" r:id="rId4"/>
    <sheet name="PEOPLE" sheetId="4" r:id="rId5"/>
    <sheet name="PLACES" sheetId="5" r:id="rId6"/>
    <sheet name="OVERALL" sheetId="7" r:id="rId7"/>
  </sheets>
  <definedNames>
    <definedName name="_gjdgxs" localSheetId="1">PROFILE!#REF!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2" l="1"/>
  <c r="I17" i="1"/>
  <c r="I16" i="2"/>
  <c r="I16" i="1"/>
  <c r="I11" i="5" l="1"/>
  <c r="I14" i="4"/>
  <c r="I10" i="3"/>
  <c r="I12" i="5"/>
  <c r="C7" i="7" s="1"/>
  <c r="I15" i="4"/>
  <c r="C6" i="7" s="1"/>
  <c r="I11" i="3"/>
  <c r="C5" i="7" s="1"/>
  <c r="C4" i="7"/>
  <c r="C3" i="7"/>
  <c r="C9" i="7" l="1"/>
</calcChain>
</file>

<file path=xl/sharedStrings.xml><?xml version="1.0" encoding="utf-8"?>
<sst xmlns="http://schemas.openxmlformats.org/spreadsheetml/2006/main" count="222" uniqueCount="169">
  <si>
    <t>Pathway to Podium</t>
  </si>
  <si>
    <t>Please complete the table below with school details</t>
  </si>
  <si>
    <t>SCHOOL DETAILS</t>
  </si>
  <si>
    <t>SCHOOL NAME</t>
  </si>
  <si>
    <t>SCHOOL DfE NUMBER</t>
  </si>
  <si>
    <t>TYPE OF SCHOOL</t>
  </si>
  <si>
    <t>AGE RANGE</t>
  </si>
  <si>
    <t>NUMBER OF PUPILS</t>
  </si>
  <si>
    <t>HEAD TEACHER'S NAME</t>
  </si>
  <si>
    <t>TEACHER LEADING ON PHYSICAL EDUCATION</t>
  </si>
  <si>
    <t>CONTACT DETAILS</t>
  </si>
  <si>
    <t>SCHOOL ADDRESS</t>
  </si>
  <si>
    <t>TELEPHONE NUMBER</t>
  </si>
  <si>
    <t>EMAIL</t>
  </si>
  <si>
    <t>WEBSITE</t>
  </si>
  <si>
    <t>PERSON RESPONSIBLE FOR COMPLETING THE APPLICATION</t>
  </si>
  <si>
    <t>NAME</t>
  </si>
  <si>
    <t>EMAIL ADDRESS</t>
  </si>
  <si>
    <t>MOBILE TELEPHONE NUMBER</t>
  </si>
  <si>
    <t>SIGNATURES</t>
  </si>
  <si>
    <t>HEAD TEACHER SIGNATURE</t>
  </si>
  <si>
    <t>LEAD GOVERNOR (or equivalent) SIGNATURE</t>
  </si>
  <si>
    <t>Pathway to Podium - PROFILE</t>
  </si>
  <si>
    <t>This section focuses on raising the profile of PE and Sport across the school as a tool for whole school improvement</t>
  </si>
  <si>
    <t>Criteria</t>
  </si>
  <si>
    <t>Useful Links</t>
  </si>
  <si>
    <t>1 point</t>
  </si>
  <si>
    <t>2 points</t>
  </si>
  <si>
    <t>3 points</t>
  </si>
  <si>
    <t>SCHOOL SCORE</t>
  </si>
  <si>
    <t>Additional or Supporting Information (including impact of COVID)</t>
  </si>
  <si>
    <t>A1</t>
  </si>
  <si>
    <t>Curriculum PE</t>
  </si>
  <si>
    <t>National Curriculum for PE</t>
  </si>
  <si>
    <r>
      <rPr>
        <b/>
        <sz val="12"/>
        <color theme="1"/>
        <rFont val="Calibri"/>
        <family val="2"/>
        <scheme val="minor"/>
      </rPr>
      <t>ALL</t>
    </r>
    <r>
      <rPr>
        <sz val="12"/>
        <color theme="1"/>
        <rFont val="Calibri"/>
        <family val="2"/>
        <scheme val="minor"/>
      </rPr>
      <t xml:space="preserve"> year groups offered 1 hour per week of high quality PE </t>
    </r>
  </si>
  <si>
    <r>
      <rPr>
        <b/>
        <sz val="12"/>
        <color theme="1"/>
        <rFont val="Calibri"/>
        <family val="2"/>
        <scheme val="minor"/>
      </rPr>
      <t>ALL</t>
    </r>
    <r>
      <rPr>
        <sz val="12"/>
        <color theme="1"/>
        <rFont val="Calibri"/>
        <family val="2"/>
        <scheme val="minor"/>
      </rPr>
      <t xml:space="preserve"> year groups offered 1.5 hours per week of high quality PE </t>
    </r>
  </si>
  <si>
    <r>
      <rPr>
        <b/>
        <sz val="12"/>
        <color theme="1"/>
        <rFont val="Calibri"/>
        <family val="2"/>
        <scheme val="minor"/>
      </rPr>
      <t xml:space="preserve">ALL </t>
    </r>
    <r>
      <rPr>
        <sz val="12"/>
        <color theme="1"/>
        <rFont val="Calibri"/>
        <family val="2"/>
        <scheme val="minor"/>
      </rPr>
      <t>year groups offered 2 hours per week of high quality PE</t>
    </r>
  </si>
  <si>
    <t>afPE National Curriculum Advice</t>
  </si>
  <si>
    <t>A2</t>
  </si>
  <si>
    <t xml:space="preserve">Swimming </t>
  </si>
  <si>
    <t>School Swimming Guidance Pack</t>
  </si>
  <si>
    <t>The school offers pupils a minimum of 10 hours of swimming and water safety delivery</t>
  </si>
  <si>
    <t>The school offers pupils between 10-20 hours of swimming  and water safety delivery</t>
  </si>
  <si>
    <t>The school offers pupils more than 20 hours of swimming  and water safety delivery</t>
  </si>
  <si>
    <t>Spotlight on Swimming</t>
  </si>
  <si>
    <t>A3</t>
  </si>
  <si>
    <t>SLT Support</t>
  </si>
  <si>
    <t>afPE Outcomes Poster</t>
  </si>
  <si>
    <t>The school SLT provides some support for the development of PE, School Sport and Physical Activity (PESSPA)</t>
  </si>
  <si>
    <t>The school SLT supports and monitors provision and delivery of PESSPA</t>
  </si>
  <si>
    <t>The school SLT provides significant support and monitoring of the provision and delivery of PESSPA</t>
  </si>
  <si>
    <t>YST PE &amp; Sport Premium</t>
  </si>
  <si>
    <t>A4</t>
  </si>
  <si>
    <t xml:space="preserve">Profile and Communication </t>
  </si>
  <si>
    <t>afPE Quality Mark</t>
  </si>
  <si>
    <t xml:space="preserve">You have put the statutory information required by DfE on your website, including curriculum plans and PE and School Sport Premium funding </t>
  </si>
  <si>
    <t>PE, School Sport and Physical Activity (PESSPA) is actively promoted on the school website and regularly communicated and updated via social media</t>
  </si>
  <si>
    <t>There is a clear vision and development plan for PESSPA which is embedded within your school development plan</t>
  </si>
  <si>
    <t>YST Quality Mark</t>
  </si>
  <si>
    <t>A5</t>
  </si>
  <si>
    <t>School Games Mark</t>
  </si>
  <si>
    <t xml:space="preserve">School has currently achieved Bronze School Games Mark </t>
  </si>
  <si>
    <t>School has currently achieved Silver School Games Mark</t>
  </si>
  <si>
    <t>School has currently achieved Gold or Platinum School Games Mark</t>
  </si>
  <si>
    <t>TOTAL</t>
  </si>
  <si>
    <t>Pathway to Podium - PARTICIPATION</t>
  </si>
  <si>
    <t>This section focuses on engagement of all pupils in regular physical activity</t>
  </si>
  <si>
    <t>B1</t>
  </si>
  <si>
    <t>Active Travel</t>
  </si>
  <si>
    <t>Modeshift STARS</t>
  </si>
  <si>
    <t>The school promotes active travel and participates in at least one themed active travel week (e.g. Walk to School Week; Bike to School Week, etc.)</t>
  </si>
  <si>
    <t>School has signed up and started to  complete the Modeshift Stars travel planning tool, or equivalent</t>
  </si>
  <si>
    <t>School has gained a Modeshift STARS accreditation, or equivalent</t>
  </si>
  <si>
    <t>BCC Initiatives and Campaigns</t>
  </si>
  <si>
    <t>B2</t>
  </si>
  <si>
    <t>Active Breaks</t>
  </si>
  <si>
    <t>The Daily Mile</t>
  </si>
  <si>
    <t>The school is developing its use of active breaks</t>
  </si>
  <si>
    <t>There is some evidence of active breaks taking place at the school</t>
  </si>
  <si>
    <t xml:space="preserve">The school has used strategic interventions to enable active breaks to take place </t>
  </si>
  <si>
    <t>B3</t>
  </si>
  <si>
    <t>Active Lessons</t>
  </si>
  <si>
    <t>Creating Active Schools</t>
  </si>
  <si>
    <t xml:space="preserve">The school is developing its use of active teaching methods
</t>
  </si>
  <si>
    <t>There is some evidence of active teaching taking place across the curriculum</t>
  </si>
  <si>
    <t>The school has used strategic interventions to ensure active teaching is taking place across the curriculum</t>
  </si>
  <si>
    <t>Teach Active</t>
  </si>
  <si>
    <t>B4</t>
  </si>
  <si>
    <t>Health and Wellbeing</t>
  </si>
  <si>
    <t>afPE Posters</t>
  </si>
  <si>
    <t>School is in the process of developing a strategy for health and wellbeing within the school</t>
  </si>
  <si>
    <t>School has a strategy for health and wellbeing within the school</t>
  </si>
  <si>
    <t>School health and wellbeing strategy is an integral part of whole school ethos</t>
  </si>
  <si>
    <t>B5</t>
  </si>
  <si>
    <t>Equality Diversity and Inclusion (EDI) Strategies</t>
  </si>
  <si>
    <t>YST Inclusion Resources</t>
  </si>
  <si>
    <t>School is in the process of the development of a strategy for EDI within PE School Sport and Physical Activity (PESSPA)</t>
  </si>
  <si>
    <t>School has a strategy for EDI for PESSPA within the school</t>
  </si>
  <si>
    <t>The EDI strategy for PESSPA is an integral part of whole school ethos</t>
  </si>
  <si>
    <t>Schools OUT Flyer</t>
  </si>
  <si>
    <t xml:space="preserve"> </t>
  </si>
  <si>
    <t>Pathway to Podium - PERFORMANCE</t>
  </si>
  <si>
    <t>This section focuses on the school’s engagement in competitive opportunities for all pupils</t>
  </si>
  <si>
    <t>C1</t>
  </si>
  <si>
    <t>Gifted and Talented</t>
  </si>
  <si>
    <t>afPE GT Resource</t>
  </si>
  <si>
    <t>Identification of gifted and talented pupils is embedded in school</t>
  </si>
  <si>
    <t>A process is in place to signpost those identified to relevant pathways, e.g. clubs/NGB and inform parents</t>
  </si>
  <si>
    <t>The school has a commitment to support those identified (eg financial support, allowing time for training/competitions etc)</t>
  </si>
  <si>
    <t>C2</t>
  </si>
  <si>
    <t>Inter-school Events</t>
  </si>
  <si>
    <t>School Games Website</t>
  </si>
  <si>
    <t>School hosts an internal sports day and attends at least 1 inter-school competition</t>
  </si>
  <si>
    <t>School engages in at least 3 inter-school competitions</t>
  </si>
  <si>
    <t>Schools engages in at least 5 inter-school competitions</t>
  </si>
  <si>
    <t>Pathway to Podium - PEOPLE</t>
  </si>
  <si>
    <t>This section focuses on the development of pupils, staff and Governors via leadership, volunteering and training opportunities</t>
  </si>
  <si>
    <t>D1</t>
  </si>
  <si>
    <t>Leadership and Volunteering</t>
  </si>
  <si>
    <t>School Games Leadership &amp; Volunteering</t>
  </si>
  <si>
    <t xml:space="preserve">Engage at least 5% of students (2% PRUs/3% Special) in leading, managing and officiating </t>
  </si>
  <si>
    <t xml:space="preserve">Engage at least 10% of students (4% PRUs/5% Special) in leading, managing and officiating </t>
  </si>
  <si>
    <t xml:space="preserve">Engage at least 15% of students (6% PRUs/10% Special) in leading, managing and officiating </t>
  </si>
  <si>
    <t>D2</t>
  </si>
  <si>
    <t xml:space="preserve">Staff Professional Learning </t>
  </si>
  <si>
    <t>afPE Vocational Qualifications</t>
  </si>
  <si>
    <t>At least one member of staff attend an annual professional learning opportunity which impacts on high quality PE and/or extra curricular sport</t>
  </si>
  <si>
    <t>A minimum of 50% of all staff attend an annual professional learning opportunity which impacts on high quality PE and/or extra-curricular sport</t>
  </si>
  <si>
    <t>All staff are offered personalised professional learning opportunities linked to appraisals which has significant impact on high quality PE and/or extra-curricular sport</t>
  </si>
  <si>
    <t>YST Resources</t>
  </si>
  <si>
    <t>D3</t>
  </si>
  <si>
    <t>Governors</t>
  </si>
  <si>
    <t>Strategic Update for Governors</t>
  </si>
  <si>
    <t>PE and school sport premium (PESSP) funding plans are regularly reported to Governors and there is a nominated link Governor for PESSPA</t>
  </si>
  <si>
    <t xml:space="preserve">Link Governor attends PE and school sport premium (PESSP) funding training </t>
  </si>
  <si>
    <t xml:space="preserve">Link Governor has actively observed PE provision in school </t>
  </si>
  <si>
    <t>Sport Birmingham Governor Training</t>
  </si>
  <si>
    <t>D4</t>
  </si>
  <si>
    <t>Parental Engagement</t>
  </si>
  <si>
    <t>afPE Resources</t>
  </si>
  <si>
    <t>School is in the process of the development of a strategy for inclusion of parents to support PESSPA</t>
  </si>
  <si>
    <t>School has a strategy for inclusion for parents to support PESSPA within the school</t>
  </si>
  <si>
    <t>Parental engagement in supporting PESSPA is an integral part of whole school ethos</t>
  </si>
  <si>
    <t>Pathway to Podium - PLACES</t>
  </si>
  <si>
    <t>This section focuses on developing links with the local community sport and activity network and providing 
greater opportunities for extra-curricular and out of school hours’ engagement</t>
  </si>
  <si>
    <t>E1</t>
  </si>
  <si>
    <t xml:space="preserve">Sports club Links </t>
  </si>
  <si>
    <t>Active Birmingham Activity Finder</t>
  </si>
  <si>
    <t>School has at least one “school-club link”</t>
  </si>
  <si>
    <t xml:space="preserve">School have links with at least 3 local community or leisure providers </t>
  </si>
  <si>
    <t>School have links with at least 5 local community or leisure providers</t>
  </si>
  <si>
    <t>E2</t>
  </si>
  <si>
    <t>Extra Curricular</t>
  </si>
  <si>
    <t>Government Report on Extra-Curricular clubs</t>
  </si>
  <si>
    <t xml:space="preserve">Engage at least 20% of pupils (5% for special/PRUs) in extracurricular sport and physical activity every week </t>
  </si>
  <si>
    <t xml:space="preserve">Engage at least 35% of pupils (10% for special/PRUs) in extracurricular sport and physical activity every week </t>
  </si>
  <si>
    <t>Engage at least 50% of pupils (20% for special/PRUs) in extracurricular sport and physical activity every week, and has targeted provision for those that need it the most.</t>
  </si>
  <si>
    <t>E3</t>
  </si>
  <si>
    <t xml:space="preserve">Opening of School Facilities </t>
  </si>
  <si>
    <t>Opening School Facilities Programme Overview</t>
  </si>
  <si>
    <t>School is exploring options to open facilities out of school hours</t>
  </si>
  <si>
    <t>School has some community use of their facilities outside of school hours</t>
  </si>
  <si>
    <t>School opens up its facilitiy outside of school hours with targeted provision for those that need it most</t>
  </si>
  <si>
    <t>OVERALL SCORES</t>
  </si>
  <si>
    <t>PROFILE</t>
  </si>
  <si>
    <t>PARTICIPATION</t>
  </si>
  <si>
    <t>PERFORMANCE</t>
  </si>
  <si>
    <t>PEOPLE</t>
  </si>
  <si>
    <t>PLACES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</si>
</sst>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FF3300"/>
      <name val="Calibri"/>
      <family val="2"/>
      <scheme val="minor"/>
    </font>
    <font>
      <b/>
      <sz val="16"/>
      <color rgb="FFFF3300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6"/>
      <color rgb="FF92D050"/>
      <name val="Calibri"/>
      <family val="2"/>
      <scheme val="minor"/>
    </font>
    <font>
      <b/>
      <sz val="16"/>
      <color rgb="FFFFC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sz val="16"/>
      <color rgb="FF7030A0"/>
      <name val="Calibri"/>
      <family val="2"/>
      <scheme val="minor"/>
    </font>
    <font>
      <b/>
      <sz val="12"/>
      <name val="Calibri"/>
      <family val="2"/>
      <scheme val="minor"/>
    </font>
    <font>
      <b/>
      <sz val="36"/>
      <color rgb="FFFFC000"/>
      <name val="Calibri"/>
      <family val="2"/>
      <scheme val="minor"/>
    </font>
    <font>
      <sz val="36"/>
      <color rgb="FFFFC000"/>
      <name val="Calibri"/>
      <family val="2"/>
      <scheme val="minor"/>
    </font>
    <font>
      <b/>
      <sz val="36"/>
      <color rgb="FF7030A0"/>
      <name val="Calibri"/>
      <family val="2"/>
      <scheme val="minor"/>
    </font>
    <font>
      <sz val="36"/>
      <color rgb="FF7030A0"/>
      <name val="Calibri"/>
      <family val="2"/>
      <scheme val="minor"/>
    </font>
    <font>
      <b/>
      <sz val="36"/>
      <color rgb="FFFF3300"/>
      <name val="Calibri"/>
      <family val="2"/>
      <scheme val="minor"/>
    </font>
    <font>
      <sz val="36"/>
      <color rgb="FFFF3300"/>
      <name val="Calibri"/>
      <family val="2"/>
      <scheme val="minor"/>
    </font>
    <font>
      <b/>
      <sz val="36"/>
      <color rgb="FF0070C0"/>
      <name val="Calibri"/>
      <family val="2"/>
      <scheme val="minor"/>
    </font>
    <font>
      <sz val="36"/>
      <color rgb="FF0070C0"/>
      <name val="Calibri"/>
      <family val="2"/>
      <scheme val="minor"/>
    </font>
    <font>
      <b/>
      <sz val="36"/>
      <color rgb="FF92D050"/>
      <name val="Calibri"/>
      <family val="2"/>
      <scheme val="minor"/>
    </font>
    <font>
      <sz val="36"/>
      <color rgb="FF92D05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E1FB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A4CE2"/>
        <bgColor indexed="64"/>
      </patternFill>
    </fill>
    <fill>
      <patternFill patternType="solid">
        <fgColor rgb="FFF53D11"/>
        <bgColor indexed="64"/>
      </patternFill>
    </fill>
    <fill>
      <patternFill patternType="solid">
        <fgColor rgb="FF18C6D8"/>
        <bgColor indexed="64"/>
      </patternFill>
    </fill>
    <fill>
      <patternFill patternType="solid">
        <fgColor rgb="FFFFDA21"/>
        <bgColor indexed="64"/>
      </patternFill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18">
    <xf numFmtId="0" fontId="0" fillId="0" borderId="0" xfId="0"/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10" fontId="0" fillId="0" borderId="7" xfId="0" applyNumberFormat="1" applyBorder="1" applyAlignment="1">
      <alignment horizontal="center" vertical="center"/>
    </xf>
    <xf numFmtId="0" fontId="4" fillId="0" borderId="7" xfId="0" applyFont="1" applyBorder="1"/>
    <xf numFmtId="10" fontId="4" fillId="0" borderId="7" xfId="0" applyNumberFormat="1" applyFont="1" applyBorder="1"/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0" fillId="3" borderId="7" xfId="0" applyFill="1" applyBorder="1"/>
    <xf numFmtId="0" fontId="4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4" fillId="4" borderId="7" xfId="0" applyFont="1" applyFill="1" applyBorder="1"/>
    <xf numFmtId="10" fontId="4" fillId="4" borderId="7" xfId="0" applyNumberFormat="1" applyFont="1" applyFill="1" applyBorder="1"/>
    <xf numFmtId="0" fontId="17" fillId="5" borderId="7" xfId="0" applyFont="1" applyFill="1" applyBorder="1"/>
    <xf numFmtId="10" fontId="17" fillId="5" borderId="7" xfId="0" applyNumberFormat="1" applyFont="1" applyFill="1" applyBorder="1"/>
    <xf numFmtId="0" fontId="17" fillId="6" borderId="7" xfId="0" applyFont="1" applyFill="1" applyBorder="1"/>
    <xf numFmtId="10" fontId="17" fillId="6" borderId="7" xfId="0" applyNumberFormat="1" applyFont="1" applyFill="1" applyBorder="1"/>
    <xf numFmtId="0" fontId="4" fillId="3" borderId="7" xfId="0" applyFont="1" applyFill="1" applyBorder="1"/>
    <xf numFmtId="10" fontId="4" fillId="3" borderId="7" xfId="0" applyNumberFormat="1" applyFont="1" applyFill="1" applyBorder="1"/>
    <xf numFmtId="0" fontId="4" fillId="2" borderId="7" xfId="0" applyFont="1" applyFill="1" applyBorder="1"/>
    <xf numFmtId="10" fontId="4" fillId="2" borderId="7" xfId="0" applyNumberFormat="1" applyFont="1" applyFill="1" applyBorder="1"/>
    <xf numFmtId="0" fontId="3" fillId="7" borderId="1" xfId="0" applyFont="1" applyFill="1" applyBorder="1" applyAlignment="1">
      <alignment vertical="center" wrapText="1"/>
    </xf>
    <xf numFmtId="0" fontId="3" fillId="7" borderId="2" xfId="0" applyFont="1" applyFill="1" applyBorder="1" applyAlignment="1">
      <alignment vertical="center" wrapText="1"/>
    </xf>
    <xf numFmtId="0" fontId="3" fillId="7" borderId="8" xfId="0" applyFont="1" applyFill="1" applyBorder="1" applyAlignment="1">
      <alignment vertical="center" wrapText="1"/>
    </xf>
    <xf numFmtId="0" fontId="0" fillId="7" borderId="7" xfId="0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vertical="center" wrapText="1"/>
    </xf>
    <xf numFmtId="0" fontId="3" fillId="7" borderId="4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vertical="center" wrapText="1"/>
    </xf>
    <xf numFmtId="0" fontId="2" fillId="7" borderId="9" xfId="0" applyFont="1" applyFill="1" applyBorder="1" applyAlignment="1">
      <alignment vertical="center" wrapText="1"/>
    </xf>
    <xf numFmtId="0" fontId="3" fillId="7" borderId="7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vertical="center" wrapText="1"/>
    </xf>
    <xf numFmtId="0" fontId="3" fillId="8" borderId="2" xfId="0" applyFont="1" applyFill="1" applyBorder="1" applyAlignment="1">
      <alignment vertical="center" wrapText="1"/>
    </xf>
    <xf numFmtId="0" fontId="3" fillId="8" borderId="8" xfId="0" applyFont="1" applyFill="1" applyBorder="1" applyAlignment="1">
      <alignment vertical="center" wrapText="1"/>
    </xf>
    <xf numFmtId="0" fontId="0" fillId="8" borderId="7" xfId="0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 wrapText="1"/>
    </xf>
    <xf numFmtId="0" fontId="3" fillId="9" borderId="2" xfId="0" applyFont="1" applyFill="1" applyBorder="1" applyAlignment="1">
      <alignment vertical="center" wrapText="1"/>
    </xf>
    <xf numFmtId="0" fontId="3" fillId="9" borderId="8" xfId="0" applyFont="1" applyFill="1" applyBorder="1" applyAlignment="1">
      <alignment vertical="center" wrapText="1"/>
    </xf>
    <xf numFmtId="0" fontId="0" fillId="9" borderId="7" xfId="0" applyFill="1" applyBorder="1"/>
    <xf numFmtId="0" fontId="4" fillId="9" borderId="7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vertical="center" wrapText="1"/>
    </xf>
    <xf numFmtId="0" fontId="3" fillId="9" borderId="4" xfId="0" applyFont="1" applyFill="1" applyBorder="1" applyAlignment="1">
      <alignment vertical="center" wrapText="1"/>
    </xf>
    <xf numFmtId="0" fontId="2" fillId="9" borderId="4" xfId="0" applyFont="1" applyFill="1" applyBorder="1" applyAlignment="1">
      <alignment vertical="center" wrapText="1"/>
    </xf>
    <xf numFmtId="0" fontId="2" fillId="9" borderId="9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3" fillId="10" borderId="8" xfId="0" applyFont="1" applyFill="1" applyBorder="1" applyAlignment="1">
      <alignment vertical="center" wrapText="1"/>
    </xf>
    <xf numFmtId="0" fontId="0" fillId="10" borderId="7" xfId="0" applyFill="1" applyBorder="1"/>
    <xf numFmtId="0" fontId="4" fillId="10" borderId="7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vertical="center" wrapText="1"/>
    </xf>
    <xf numFmtId="0" fontId="3" fillId="10" borderId="4" xfId="0" applyFont="1" applyFill="1" applyBorder="1" applyAlignment="1">
      <alignment vertical="center" wrapText="1"/>
    </xf>
    <xf numFmtId="0" fontId="2" fillId="10" borderId="4" xfId="0" applyFont="1" applyFill="1" applyBorder="1" applyAlignment="1">
      <alignment vertical="center" wrapText="1"/>
    </xf>
    <xf numFmtId="0" fontId="2" fillId="10" borderId="9" xfId="0" applyFont="1" applyFill="1" applyBorder="1" applyAlignment="1">
      <alignment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28" fillId="7" borderId="11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 wrapText="1"/>
    </xf>
    <xf numFmtId="0" fontId="28" fillId="8" borderId="7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8" fillId="3" borderId="7" xfId="0" applyFont="1" applyFill="1" applyBorder="1" applyAlignment="1">
      <alignment horizontal="center" vertical="center"/>
    </xf>
    <xf numFmtId="0" fontId="28" fillId="9" borderId="7" xfId="0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 wrapText="1"/>
    </xf>
    <xf numFmtId="0" fontId="28" fillId="10" borderId="7" xfId="0" applyFont="1" applyFill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20" xfId="0" applyBorder="1"/>
    <xf numFmtId="0" fontId="0" fillId="0" borderId="21" xfId="0" applyBorder="1"/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31" fillId="0" borderId="7" xfId="0" applyFont="1" applyBorder="1" applyAlignment="1">
      <alignment wrapText="1"/>
    </xf>
    <xf numFmtId="0" fontId="31" fillId="0" borderId="0" xfId="0" applyFont="1"/>
    <xf numFmtId="0" fontId="32" fillId="8" borderId="3" xfId="0" applyFont="1" applyFill="1" applyBorder="1" applyAlignment="1">
      <alignment vertical="center" wrapText="1"/>
    </xf>
    <xf numFmtId="0" fontId="32" fillId="8" borderId="4" xfId="0" applyFont="1" applyFill="1" applyBorder="1" applyAlignment="1">
      <alignment vertical="center" wrapText="1"/>
    </xf>
    <xf numFmtId="0" fontId="33" fillId="8" borderId="4" xfId="0" applyFont="1" applyFill="1" applyBorder="1" applyAlignment="1">
      <alignment vertical="center" wrapText="1"/>
    </xf>
    <xf numFmtId="0" fontId="33" fillId="8" borderId="9" xfId="0" applyFont="1" applyFill="1" applyBorder="1" applyAlignment="1">
      <alignment vertical="center" wrapText="1"/>
    </xf>
    <xf numFmtId="0" fontId="32" fillId="8" borderId="7" xfId="0" applyFont="1" applyFill="1" applyBorder="1" applyAlignment="1">
      <alignment horizontal="center" vertical="center" wrapText="1"/>
    </xf>
    <xf numFmtId="0" fontId="34" fillId="8" borderId="7" xfId="0" applyFont="1" applyFill="1" applyBorder="1" applyAlignment="1">
      <alignment horizontal="center" vertical="center"/>
    </xf>
    <xf numFmtId="0" fontId="32" fillId="10" borderId="3" xfId="0" applyFont="1" applyFill="1" applyBorder="1" applyAlignment="1">
      <alignment vertical="center" wrapText="1"/>
    </xf>
    <xf numFmtId="0" fontId="32" fillId="10" borderId="4" xfId="0" applyFont="1" applyFill="1" applyBorder="1" applyAlignment="1">
      <alignment vertical="center" wrapText="1"/>
    </xf>
    <xf numFmtId="0" fontId="33" fillId="10" borderId="4" xfId="0" applyFont="1" applyFill="1" applyBorder="1" applyAlignment="1">
      <alignment vertical="center" wrapText="1"/>
    </xf>
    <xf numFmtId="0" fontId="33" fillId="10" borderId="9" xfId="0" applyFont="1" applyFill="1" applyBorder="1" applyAlignment="1">
      <alignment vertical="center" wrapText="1"/>
    </xf>
    <xf numFmtId="0" fontId="32" fillId="10" borderId="7" xfId="0" applyFont="1" applyFill="1" applyBorder="1" applyAlignment="1">
      <alignment horizontal="center" vertical="center"/>
    </xf>
    <xf numFmtId="0" fontId="34" fillId="10" borderId="7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 wrapText="1"/>
    </xf>
    <xf numFmtId="0" fontId="36" fillId="7" borderId="4" xfId="1" applyFont="1" applyFill="1" applyBorder="1" applyAlignment="1">
      <alignment vertical="center" wrapText="1"/>
    </xf>
    <xf numFmtId="0" fontId="36" fillId="7" borderId="6" xfId="1" applyFont="1" applyFill="1" applyBorder="1" applyAlignment="1">
      <alignment vertical="center" wrapText="1"/>
    </xf>
    <xf numFmtId="0" fontId="36" fillId="7" borderId="33" xfId="1" applyFont="1" applyFill="1" applyBorder="1" applyAlignment="1">
      <alignment vertical="center" wrapText="1"/>
    </xf>
    <xf numFmtId="0" fontId="36" fillId="7" borderId="10" xfId="1" applyFont="1" applyFill="1" applyBorder="1" applyAlignment="1">
      <alignment vertical="center" wrapText="1"/>
    </xf>
    <xf numFmtId="0" fontId="36" fillId="7" borderId="29" xfId="1" applyFont="1" applyFill="1" applyBorder="1" applyAlignment="1">
      <alignment vertical="center" wrapText="1"/>
    </xf>
    <xf numFmtId="0" fontId="36" fillId="7" borderId="31" xfId="1" applyFont="1" applyFill="1" applyBorder="1" applyAlignment="1">
      <alignment vertical="center" wrapText="1"/>
    </xf>
    <xf numFmtId="0" fontId="2" fillId="8" borderId="0" xfId="0" applyFont="1" applyFill="1" applyAlignment="1">
      <alignment vertical="center" wrapText="1"/>
    </xf>
    <xf numFmtId="0" fontId="36" fillId="8" borderId="4" xfId="1" applyFont="1" applyFill="1" applyBorder="1" applyAlignment="1">
      <alignment vertical="center" wrapText="1"/>
    </xf>
    <xf numFmtId="0" fontId="36" fillId="8" borderId="0" xfId="1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32" fillId="9" borderId="2" xfId="0" applyFont="1" applyFill="1" applyBorder="1" applyAlignment="1">
      <alignment vertical="center" wrapText="1"/>
    </xf>
    <xf numFmtId="0" fontId="36" fillId="9" borderId="4" xfId="1" applyFont="1" applyFill="1" applyBorder="1" applyAlignment="1">
      <alignment vertical="center" wrapText="1"/>
    </xf>
    <xf numFmtId="0" fontId="3" fillId="8" borderId="5" xfId="0" applyFont="1" applyFill="1" applyBorder="1" applyAlignment="1">
      <alignment vertical="center" wrapText="1"/>
    </xf>
    <xf numFmtId="0" fontId="3" fillId="8" borderId="6" xfId="0" applyFont="1" applyFill="1" applyBorder="1" applyAlignment="1">
      <alignment vertical="center" wrapText="1"/>
    </xf>
    <xf numFmtId="0" fontId="36" fillId="8" borderId="9" xfId="1" applyFont="1" applyFill="1" applyBorder="1" applyAlignment="1">
      <alignment vertical="center" wrapText="1"/>
    </xf>
    <xf numFmtId="0" fontId="2" fillId="8" borderId="6" xfId="0" applyFont="1" applyFill="1" applyBorder="1" applyAlignment="1">
      <alignment vertical="center" wrapText="1"/>
    </xf>
    <xf numFmtId="0" fontId="36" fillId="3" borderId="7" xfId="1" applyFont="1" applyFill="1" applyBorder="1" applyAlignment="1">
      <alignment vertical="center" wrapText="1"/>
    </xf>
    <xf numFmtId="0" fontId="36" fillId="3" borderId="4" xfId="1" applyFont="1" applyFill="1" applyBorder="1" applyAlignment="1">
      <alignment vertical="center" wrapText="1"/>
    </xf>
    <xf numFmtId="0" fontId="32" fillId="10" borderId="2" xfId="0" applyFont="1" applyFill="1" applyBorder="1" applyAlignment="1">
      <alignment vertical="center" wrapText="1"/>
    </xf>
    <xf numFmtId="0" fontId="36" fillId="10" borderId="4" xfId="1" applyFont="1" applyFill="1" applyBorder="1" applyAlignment="1">
      <alignment vertical="center" wrapText="1"/>
    </xf>
    <xf numFmtId="0" fontId="36" fillId="3" borderId="6" xfId="1" applyFont="1" applyFill="1" applyBorder="1" applyAlignment="1">
      <alignment vertical="center" wrapText="1"/>
    </xf>
    <xf numFmtId="0" fontId="37" fillId="3" borderId="7" xfId="1" applyFont="1" applyFill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3" fillId="7" borderId="22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7" borderId="5" xfId="0" applyFont="1" applyFill="1" applyBorder="1" applyAlignment="1">
      <alignment vertical="center" wrapText="1"/>
    </xf>
    <xf numFmtId="0" fontId="2" fillId="7" borderId="22" xfId="0" applyFont="1" applyFill="1" applyBorder="1" applyAlignment="1">
      <alignment vertical="center" wrapText="1"/>
    </xf>
    <xf numFmtId="0" fontId="2" fillId="7" borderId="24" xfId="0" applyFont="1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7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8" fillId="7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32" fillId="7" borderId="26" xfId="0" applyFont="1" applyFill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2" fillId="7" borderId="30" xfId="0" applyFont="1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3" fillId="7" borderId="26" xfId="0" applyFont="1" applyFill="1" applyBorder="1" applyAlignment="1">
      <alignment vertical="center" wrapText="1"/>
    </xf>
    <xf numFmtId="0" fontId="33" fillId="7" borderId="32" xfId="0" applyFont="1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3" fillId="7" borderId="26" xfId="0" applyFont="1" applyFill="1" applyBorder="1" applyAlignment="1">
      <alignment vertical="center" wrapText="1"/>
    </xf>
    <xf numFmtId="0" fontId="2" fillId="7" borderId="26" xfId="0" applyFont="1" applyFill="1" applyBorder="1" applyAlignment="1">
      <alignment vertical="center" wrapText="1"/>
    </xf>
    <xf numFmtId="0" fontId="3" fillId="7" borderId="34" xfId="0" applyFont="1" applyFill="1" applyBorder="1" applyAlignment="1">
      <alignment vertical="center" wrapText="1"/>
    </xf>
    <xf numFmtId="0" fontId="3" fillId="7" borderId="3" xfId="0" applyFont="1" applyFill="1" applyBorder="1" applyAlignment="1">
      <alignment vertical="center" wrapText="1"/>
    </xf>
    <xf numFmtId="0" fontId="2" fillId="7" borderId="34" xfId="0" applyFont="1" applyFill="1" applyBorder="1" applyAlignment="1">
      <alignment vertical="center" wrapText="1"/>
    </xf>
    <xf numFmtId="0" fontId="2" fillId="7" borderId="3" xfId="0" applyFont="1" applyFill="1" applyBorder="1" applyAlignment="1">
      <alignment vertical="center" wrapText="1"/>
    </xf>
    <xf numFmtId="0" fontId="2" fillId="7" borderId="35" xfId="0" applyFont="1" applyFill="1" applyBorder="1" applyAlignment="1">
      <alignment vertical="center" wrapText="1"/>
    </xf>
    <xf numFmtId="0" fontId="2" fillId="7" borderId="25" xfId="0" applyFont="1" applyFill="1" applyBorder="1" applyAlignment="1">
      <alignment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28" fillId="7" borderId="27" xfId="0" applyFont="1" applyFill="1" applyBorder="1" applyAlignment="1">
      <alignment horizontal="center" vertical="center"/>
    </xf>
    <xf numFmtId="0" fontId="31" fillId="0" borderId="26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2" fillId="7" borderId="26" xfId="0" applyFont="1" applyFill="1" applyBorder="1" applyAlignment="1">
      <alignment horizontal="center" vertical="center" wrapText="1"/>
    </xf>
    <xf numFmtId="0" fontId="34" fillId="7" borderId="26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2" fillId="8" borderId="22" xfId="0" applyFont="1" applyFill="1" applyBorder="1" applyAlignment="1">
      <alignment vertical="center" wrapText="1"/>
    </xf>
    <xf numFmtId="0" fontId="32" fillId="8" borderId="3" xfId="0" applyFont="1" applyFill="1" applyBorder="1" applyAlignment="1">
      <alignment vertical="center" wrapText="1"/>
    </xf>
    <xf numFmtId="0" fontId="33" fillId="8" borderId="22" xfId="0" applyFont="1" applyFill="1" applyBorder="1" applyAlignment="1">
      <alignment vertical="center" wrapText="1"/>
    </xf>
    <xf numFmtId="0" fontId="33" fillId="8" borderId="3" xfId="0" applyFont="1" applyFill="1" applyBorder="1" applyAlignment="1">
      <alignment vertical="center" wrapText="1"/>
    </xf>
    <xf numFmtId="0" fontId="33" fillId="8" borderId="24" xfId="0" applyFont="1" applyFill="1" applyBorder="1" applyAlignment="1">
      <alignment vertical="center" wrapText="1"/>
    </xf>
    <xf numFmtId="0" fontId="33" fillId="8" borderId="25" xfId="0" applyFont="1" applyFill="1" applyBorder="1" applyAlignment="1">
      <alignment vertical="center" wrapText="1"/>
    </xf>
    <xf numFmtId="0" fontId="32" fillId="8" borderId="26" xfId="0" applyFont="1" applyFill="1" applyBorder="1" applyAlignment="1">
      <alignment horizontal="center" vertical="center" wrapText="1"/>
    </xf>
    <xf numFmtId="0" fontId="32" fillId="8" borderId="27" xfId="0" applyFont="1" applyFill="1" applyBorder="1" applyAlignment="1">
      <alignment horizontal="center" vertical="center" wrapText="1"/>
    </xf>
    <xf numFmtId="0" fontId="34" fillId="8" borderId="26" xfId="0" applyFont="1" applyFill="1" applyBorder="1" applyAlignment="1">
      <alignment horizontal="center" vertical="center"/>
    </xf>
    <xf numFmtId="0" fontId="34" fillId="8" borderId="27" xfId="0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vertical="center" wrapText="1"/>
    </xf>
    <xf numFmtId="0" fontId="3" fillId="8" borderId="27" xfId="0" applyFont="1" applyFill="1" applyBorder="1" applyAlignment="1">
      <alignment vertical="center" wrapText="1"/>
    </xf>
    <xf numFmtId="0" fontId="2" fillId="8" borderId="26" xfId="0" applyFont="1" applyFill="1" applyBorder="1" applyAlignment="1">
      <alignment vertical="center" wrapText="1"/>
    </xf>
    <xf numFmtId="0" fontId="2" fillId="8" borderId="27" xfId="0" applyFont="1" applyFill="1" applyBorder="1" applyAlignment="1">
      <alignment vertical="center"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31" fillId="0" borderId="26" xfId="0" applyFont="1" applyBorder="1" applyAlignment="1">
      <alignment wrapText="1"/>
    </xf>
    <xf numFmtId="0" fontId="31" fillId="0" borderId="27" xfId="0" applyFont="1" applyBorder="1" applyAlignment="1">
      <alignment wrapText="1"/>
    </xf>
    <xf numFmtId="0" fontId="3" fillId="8" borderId="26" xfId="0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center" vertical="center" wrapText="1"/>
    </xf>
    <xf numFmtId="0" fontId="28" fillId="8" borderId="26" xfId="0" applyFont="1" applyFill="1" applyBorder="1" applyAlignment="1">
      <alignment horizontal="center" vertical="center"/>
    </xf>
    <xf numFmtId="0" fontId="28" fillId="8" borderId="27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3" borderId="26" xfId="0" applyFont="1" applyFill="1" applyBorder="1" applyAlignment="1">
      <alignment vertical="center" wrapText="1"/>
    </xf>
    <xf numFmtId="0" fontId="3" fillId="3" borderId="27" xfId="0" applyFont="1" applyFill="1" applyBorder="1" applyAlignment="1">
      <alignment vertical="center" wrapText="1"/>
    </xf>
    <xf numFmtId="0" fontId="2" fillId="3" borderId="26" xfId="0" applyFont="1" applyFill="1" applyBorder="1" applyAlignment="1">
      <alignment vertical="center" wrapText="1"/>
    </xf>
    <xf numFmtId="0" fontId="2" fillId="3" borderId="27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28" fillId="3" borderId="26" xfId="0" applyFont="1" applyFill="1" applyBorder="1" applyAlignment="1">
      <alignment horizontal="center" vertical="center"/>
    </xf>
    <xf numFmtId="0" fontId="28" fillId="3" borderId="27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vertical="center" wrapText="1"/>
    </xf>
    <xf numFmtId="0" fontId="5" fillId="3" borderId="27" xfId="0" applyFont="1" applyFill="1" applyBorder="1" applyAlignment="1">
      <alignment vertic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 vertical="center"/>
    </xf>
    <xf numFmtId="0" fontId="21" fillId="0" borderId="0" xfId="0" applyFont="1" applyAlignment="1"/>
    <xf numFmtId="0" fontId="14" fillId="0" borderId="0" xfId="0" applyFont="1" applyAlignment="1"/>
    <xf numFmtId="0" fontId="23" fillId="0" borderId="0" xfId="0" applyFont="1" applyAlignment="1"/>
    <xf numFmtId="0" fontId="7" fillId="0" borderId="0" xfId="0" applyFont="1" applyAlignment="1"/>
    <xf numFmtId="0" fontId="25" fillId="0" borderId="0" xfId="0" applyFont="1" applyAlignment="1"/>
    <xf numFmtId="0" fontId="12" fillId="0" borderId="0" xfId="0" applyFont="1" applyAlignment="1"/>
    <xf numFmtId="0" fontId="27" fillId="0" borderId="0" xfId="0" applyFont="1" applyAlignment="1"/>
    <xf numFmtId="0" fontId="9" fillId="0" borderId="0" xfId="0" applyFont="1" applyAlignment="1"/>
    <xf numFmtId="0" fontId="6" fillId="0" borderId="0" xfId="0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A4CE2"/>
      <color rgb="FFF53D11"/>
      <color rgb="FFFFDA21"/>
      <color rgb="FF9CC15F"/>
      <color rgb="FF18C6D8"/>
      <color rgb="FFDA3726"/>
      <color rgb="FFDE55E1"/>
      <color rgb="FFFF3300"/>
      <color rgb="FFAE1FB1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7030A0"/>
                </a:solidFill>
                <a:latin typeface="+mn-lt"/>
                <a:ea typeface="+mn-ea"/>
                <a:cs typeface="+mn-cs"/>
              </a:defRPr>
            </a:pPr>
            <a:r>
              <a:rPr lang="en-GB" sz="2800" b="1">
                <a:solidFill>
                  <a:srgbClr val="7030A0"/>
                </a:solidFill>
              </a:rPr>
              <a:t>PROFILE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7030A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AE1FB1"/>
            </a:solidFill>
            <a:ln>
              <a:solidFill>
                <a:srgbClr val="AE1FB1"/>
              </a:solidFill>
            </a:ln>
            <a:effectLst/>
          </c:spPr>
          <c:invertIfNegative val="0"/>
          <c:cat>
            <c:strRef>
              <c:f>PROFILE!$H$6:$H$14</c:f>
              <c:strCache>
                <c:ptCount val="9"/>
                <c:pt idx="0">
                  <c:v>A1</c:v>
                </c:pt>
                <c:pt idx="2">
                  <c:v>A2</c:v>
                </c:pt>
                <c:pt idx="4">
                  <c:v>A3</c:v>
                </c:pt>
                <c:pt idx="6">
                  <c:v>A4</c:v>
                </c:pt>
                <c:pt idx="8">
                  <c:v>A5</c:v>
                </c:pt>
              </c:strCache>
            </c:strRef>
          </c:cat>
          <c:val>
            <c:numRef>
              <c:f>PROFILE!$I$6:$I$14</c:f>
              <c:numCache>
                <c:formatCode>General</c:formatCode>
                <c:ptCount val="9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90-4A45-B7DB-90AA3B1B0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1875839"/>
        <c:axId val="684236559"/>
      </c:barChart>
      <c:catAx>
        <c:axId val="6818758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236559"/>
        <c:crosses val="autoZero"/>
        <c:auto val="1"/>
        <c:lblAlgn val="ctr"/>
        <c:lblOffset val="100"/>
        <c:noMultiLvlLbl val="0"/>
      </c:catAx>
      <c:valAx>
        <c:axId val="684236559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1875839"/>
        <c:crosses val="autoZero"/>
        <c:crossBetween val="between"/>
        <c:majorUnit val="1"/>
        <c:min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400" b="1">
                <a:solidFill>
                  <a:srgbClr val="FF0000"/>
                </a:solidFill>
              </a:rPr>
              <a:t>PARTICIPATION</a:t>
            </a:r>
          </a:p>
        </c:rich>
      </c:tx>
      <c:layout>
        <c:manualLayout>
          <c:xMode val="edge"/>
          <c:yMode val="edge"/>
          <c:x val="0.28264566929133861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53D11"/>
            </a:solidFill>
            <a:ln>
              <a:noFill/>
            </a:ln>
            <a:effectLst/>
          </c:spPr>
          <c:invertIfNegative val="0"/>
          <c:cat>
            <c:strRef>
              <c:f>PARTICIPATION!$H$6:$H$12</c:f>
              <c:strCache>
                <c:ptCount val="7"/>
                <c:pt idx="0">
                  <c:v>B1</c:v>
                </c:pt>
                <c:pt idx="2">
                  <c:v>B2</c:v>
                </c:pt>
                <c:pt idx="3">
                  <c:v>B3</c:v>
                </c:pt>
                <c:pt idx="5">
                  <c:v>B4</c:v>
                </c:pt>
                <c:pt idx="6">
                  <c:v>B5</c:v>
                </c:pt>
              </c:strCache>
            </c:strRef>
          </c:cat>
          <c:val>
            <c:numRef>
              <c:f>PARTICIPATION!$I$6:$I$12</c:f>
              <c:numCache>
                <c:formatCode>General</c:formatCode>
                <c:ptCount val="7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75-4C6D-B42D-7E2804FF1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37740944"/>
        <c:axId val="1833621200"/>
      </c:barChart>
      <c:catAx>
        <c:axId val="183774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3621200"/>
        <c:crosses val="autoZero"/>
        <c:auto val="1"/>
        <c:lblAlgn val="ctr"/>
        <c:lblOffset val="100"/>
        <c:noMultiLvlLbl val="0"/>
      </c:catAx>
      <c:valAx>
        <c:axId val="1833621200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774094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en-GB" sz="2400" b="1">
                <a:solidFill>
                  <a:srgbClr val="0070C0"/>
                </a:solidFill>
              </a:rPr>
              <a:t>PERFORMANCE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70C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PERFORMANCE!$H$6:$H$7</c:f>
              <c:strCache>
                <c:ptCount val="2"/>
                <c:pt idx="0">
                  <c:v>C1</c:v>
                </c:pt>
                <c:pt idx="1">
                  <c:v>C2</c:v>
                </c:pt>
              </c:strCache>
            </c:strRef>
          </c:cat>
          <c:val>
            <c:numRef>
              <c:f>PERFORMANCE!$I$6:$I$7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53-4E45-898B-6764D1DE97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0890431"/>
        <c:axId val="808448815"/>
      </c:barChart>
      <c:catAx>
        <c:axId val="810890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8448815"/>
        <c:crosses val="autoZero"/>
        <c:auto val="1"/>
        <c:lblAlgn val="ctr"/>
        <c:lblOffset val="100"/>
        <c:noMultiLvlLbl val="0"/>
      </c:catAx>
      <c:valAx>
        <c:axId val="8084488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0890431"/>
        <c:crosses val="autoZero"/>
        <c:crossBetween val="between"/>
        <c:majorUnit val="1"/>
        <c:min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92D050"/>
                </a:solidFill>
                <a:latin typeface="+mn-lt"/>
                <a:ea typeface="+mn-ea"/>
                <a:cs typeface="+mn-cs"/>
              </a:defRPr>
            </a:pPr>
            <a:r>
              <a:rPr lang="en-GB" sz="2800" b="1">
                <a:solidFill>
                  <a:srgbClr val="92D050"/>
                </a:solidFill>
              </a:rPr>
              <a:t>PEOPLE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92D05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PEOPLE!$H$6:$H$11</c:f>
              <c:strCache>
                <c:ptCount val="6"/>
                <c:pt idx="0">
                  <c:v>D1</c:v>
                </c:pt>
                <c:pt idx="1">
                  <c:v>D2</c:v>
                </c:pt>
                <c:pt idx="3">
                  <c:v>D3</c:v>
                </c:pt>
                <c:pt idx="5">
                  <c:v>D4</c:v>
                </c:pt>
              </c:strCache>
            </c:strRef>
          </c:cat>
          <c:val>
            <c:numRef>
              <c:f>PEOPLE!$I$6:$I$11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3C-4B1A-9630-DF4A6E6FE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3387887"/>
        <c:axId val="808441743"/>
      </c:barChart>
      <c:catAx>
        <c:axId val="803387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8441743"/>
        <c:crosses val="autoZero"/>
        <c:auto val="1"/>
        <c:lblAlgn val="ctr"/>
        <c:lblOffset val="100"/>
        <c:noMultiLvlLbl val="0"/>
      </c:catAx>
      <c:valAx>
        <c:axId val="808441743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3387887"/>
        <c:crosses val="autoZero"/>
        <c:crossBetween val="between"/>
        <c:majorUnit val="1"/>
        <c:min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C000"/>
                </a:solidFill>
                <a:latin typeface="+mn-lt"/>
                <a:ea typeface="+mn-ea"/>
                <a:cs typeface="+mn-cs"/>
              </a:defRPr>
            </a:pPr>
            <a:r>
              <a:rPr lang="en-GB" sz="2800" b="1">
                <a:solidFill>
                  <a:srgbClr val="FFC000"/>
                </a:solidFill>
              </a:rPr>
              <a:t>PLACES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C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PLACES!$H$6:$H$8</c:f>
              <c:strCache>
                <c:ptCount val="3"/>
                <c:pt idx="0">
                  <c:v>E1</c:v>
                </c:pt>
                <c:pt idx="1">
                  <c:v>E2</c:v>
                </c:pt>
                <c:pt idx="2">
                  <c:v>E3</c:v>
                </c:pt>
              </c:strCache>
            </c:strRef>
          </c:cat>
          <c:val>
            <c:numRef>
              <c:f>PLACES!$I$6:$I$8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D-4801-B740-515399E502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0459839"/>
        <c:axId val="808437999"/>
      </c:barChart>
      <c:catAx>
        <c:axId val="8104598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8437999"/>
        <c:crosses val="autoZero"/>
        <c:auto val="1"/>
        <c:lblAlgn val="ctr"/>
        <c:lblOffset val="100"/>
        <c:noMultiLvlLbl val="0"/>
      </c:catAx>
      <c:valAx>
        <c:axId val="8084379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0459839"/>
        <c:crosses val="autoZero"/>
        <c:crossBetween val="between"/>
        <c:majorUnit val="1"/>
        <c:min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OVERALL</a:t>
            </a:r>
            <a:r>
              <a:rPr lang="en-GB" b="1" baseline="0"/>
              <a:t> SCHOOL SCORES</a:t>
            </a:r>
            <a:endParaRPr lang="en-GB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DEFB-45FC-B82D-F4369DB9BA71}"/>
              </c:ext>
            </c:extLst>
          </c:dPt>
          <c:dPt>
            <c:idx val="1"/>
            <c:invertIfNegative val="0"/>
            <c:bubble3D val="0"/>
            <c:spPr>
              <a:solidFill>
                <a:srgbClr val="FF33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DEFB-45FC-B82D-F4369DB9BA71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DEFB-45FC-B82D-F4369DB9BA71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DEFB-45FC-B82D-F4369DB9BA71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DEFB-45FC-B82D-F4369DB9BA71}"/>
              </c:ext>
            </c:extLst>
          </c:dPt>
          <c:cat>
            <c:strRef>
              <c:f>OVERALL!$B$3:$B$7</c:f>
              <c:strCache>
                <c:ptCount val="5"/>
                <c:pt idx="0">
                  <c:v>PROFILE</c:v>
                </c:pt>
                <c:pt idx="1">
                  <c:v>PARTICIPATION</c:v>
                </c:pt>
                <c:pt idx="2">
                  <c:v>PERFORMANCE</c:v>
                </c:pt>
                <c:pt idx="3">
                  <c:v>PEOPLE</c:v>
                </c:pt>
                <c:pt idx="4">
                  <c:v>PLACES</c:v>
                </c:pt>
              </c:strCache>
            </c:strRef>
          </c:cat>
          <c:val>
            <c:numRef>
              <c:f>OVERALL!$C$3:$C$7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40-4F51-89AE-E14DFAF15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5765023"/>
        <c:axId val="808423855"/>
        <c:axId val="0"/>
      </c:bar3DChart>
      <c:catAx>
        <c:axId val="67576502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8423855"/>
        <c:crosses val="autoZero"/>
        <c:auto val="1"/>
        <c:lblAlgn val="ctr"/>
        <c:lblOffset val="100"/>
        <c:noMultiLvlLbl val="0"/>
      </c:catAx>
      <c:valAx>
        <c:axId val="80842385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7650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882650</xdr:colOff>
      <xdr:row>0</xdr:row>
      <xdr:rowOff>61384</xdr:rowOff>
    </xdr:from>
    <xdr:to>
      <xdr:col>1</xdr:col>
      <xdr:colOff>1025525</xdr:colOff>
      <xdr:row>0</xdr:row>
      <xdr:rowOff>523875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F8DCFA5F-66D5-4D65-9E5F-B0813F81C3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650" y="61384"/>
          <a:ext cx="1285875" cy="4624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2095501</xdr:colOff>
      <xdr:row>0</xdr:row>
      <xdr:rowOff>44328</xdr:rowOff>
    </xdr:from>
    <xdr:to>
      <xdr:col>3</xdr:col>
      <xdr:colOff>488593</xdr:colOff>
      <xdr:row>1</xdr:row>
      <xdr:rowOff>53340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8CEFF0-6D4E-A0EA-2B06-59A5D200A0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98921" y="44328"/>
          <a:ext cx="1715412" cy="5805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424657</xdr:colOff>
      <xdr:row>16</xdr:row>
      <xdr:rowOff>9524</xdr:rowOff>
    </xdr:from>
    <xdr:to>
      <xdr:col>6</xdr:col>
      <xdr:colOff>371741</xdr:colOff>
      <xdr:row>32</xdr:row>
      <xdr:rowOff>72760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AF345E3-E2AE-47B1-A1A1-F554FDFB58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516466</xdr:colOff>
      <xdr:row>1</xdr:row>
      <xdr:rowOff>33868</xdr:rowOff>
    </xdr:from>
    <xdr:to>
      <xdr:col>4</xdr:col>
      <xdr:colOff>608541</xdr:colOff>
      <xdr:row>1</xdr:row>
      <xdr:rowOff>503133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C5188C-BA52-40DA-BA96-93C747F723D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8466" y="220135"/>
          <a:ext cx="1285875" cy="4692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831848</xdr:colOff>
      <xdr:row>0</xdr:row>
      <xdr:rowOff>186265</xdr:rowOff>
    </xdr:from>
    <xdr:to>
      <xdr:col>10</xdr:col>
      <xdr:colOff>1006327</xdr:colOff>
      <xdr:row>2</xdr:row>
      <xdr:rowOff>4777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63397F-53CB-44DA-90F7-6B71E3C414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398248" y="186265"/>
          <a:ext cx="1715412" cy="5805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234951</xdr:colOff>
      <xdr:row>1</xdr:row>
      <xdr:rowOff>91018</xdr:rowOff>
    </xdr:from>
    <xdr:to>
      <xdr:col>4</xdr:col>
      <xdr:colOff>305859</xdr:colOff>
      <xdr:row>1</xdr:row>
      <xdr:rowOff>560283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32E612F-79FD-4BB7-BA5C-2BFDE764803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1" y="285751"/>
          <a:ext cx="1332441" cy="46926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941917</xdr:colOff>
      <xdr:row>14</xdr:row>
      <xdr:rowOff>136525</xdr:rowOff>
    </xdr:from>
    <xdr:to>
      <xdr:col>6</xdr:col>
      <xdr:colOff>751417</xdr:colOff>
      <xdr:row>29</xdr:row>
      <xdr:rowOff>22225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B4D4868-B6B4-4BF0-B51D-CB85FD6E41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1185334</xdr:colOff>
      <xdr:row>0</xdr:row>
      <xdr:rowOff>186266</xdr:rowOff>
    </xdr:from>
    <xdr:to>
      <xdr:col>10</xdr:col>
      <xdr:colOff>1359812</xdr:colOff>
      <xdr:row>2</xdr:row>
      <xdr:rowOff>545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A688CB-6596-493C-99B2-726EAB9D1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895667" y="186266"/>
          <a:ext cx="1715412" cy="5805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825500</xdr:colOff>
      <xdr:row>8</xdr:row>
      <xdr:rowOff>173567</xdr:rowOff>
    </xdr:from>
    <xdr:to>
      <xdr:col>6</xdr:col>
      <xdr:colOff>2117</xdr:colOff>
      <xdr:row>24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97F8F26-A5FD-4B20-A387-E4E699020B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410634</xdr:colOff>
      <xdr:row>1</xdr:row>
      <xdr:rowOff>50800</xdr:rowOff>
    </xdr:from>
    <xdr:to>
      <xdr:col>4</xdr:col>
      <xdr:colOff>604309</xdr:colOff>
      <xdr:row>1</xdr:row>
      <xdr:rowOff>520065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E94CCD1-FBBC-4225-AC15-CADD1CC0594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901" y="237067"/>
          <a:ext cx="1285875" cy="4692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203200</xdr:colOff>
      <xdr:row>1</xdr:row>
      <xdr:rowOff>8467</xdr:rowOff>
    </xdr:from>
    <xdr:to>
      <xdr:col>10</xdr:col>
      <xdr:colOff>1605345</xdr:colOff>
      <xdr:row>2</xdr:row>
      <xdr:rowOff>13246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A7B37DE-FE96-4EF8-B4D1-07D628784A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00933" y="194734"/>
          <a:ext cx="1715412" cy="58051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910167</xdr:colOff>
      <xdr:row>11</xdr:row>
      <xdr:rowOff>173566</xdr:rowOff>
    </xdr:from>
    <xdr:to>
      <xdr:col>6</xdr:col>
      <xdr:colOff>42334</xdr:colOff>
      <xdr:row>27</xdr:row>
      <xdr:rowOff>27516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16E6F7-3102-4486-AB69-0F85561AD6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1056215</xdr:colOff>
      <xdr:row>1</xdr:row>
      <xdr:rowOff>59268</xdr:rowOff>
    </xdr:from>
    <xdr:to>
      <xdr:col>4</xdr:col>
      <xdr:colOff>928157</xdr:colOff>
      <xdr:row>1</xdr:row>
      <xdr:rowOff>528533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BB3C22-62D2-4A81-8504-15110A60C11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1215" y="245535"/>
          <a:ext cx="1285875" cy="4692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254000</xdr:colOff>
      <xdr:row>0</xdr:row>
      <xdr:rowOff>110066</xdr:rowOff>
    </xdr:from>
    <xdr:to>
      <xdr:col>10</xdr:col>
      <xdr:colOff>428478</xdr:colOff>
      <xdr:row>1</xdr:row>
      <xdr:rowOff>504311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7BED651-2B2B-4666-9EA3-EF5740420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192933" y="110066"/>
          <a:ext cx="1715412" cy="58051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550333</xdr:colOff>
      <xdr:row>9</xdr:row>
      <xdr:rowOff>14816</xdr:rowOff>
    </xdr:from>
    <xdr:to>
      <xdr:col>5</xdr:col>
      <xdr:colOff>2402417</xdr:colOff>
      <xdr:row>24</xdr:row>
      <xdr:rowOff>69849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102EAA-1E26-4BDB-BA68-AB5F4B6323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984711</xdr:colOff>
      <xdr:row>1</xdr:row>
      <xdr:rowOff>40953</xdr:rowOff>
    </xdr:from>
    <xdr:to>
      <xdr:col>4</xdr:col>
      <xdr:colOff>895673</xdr:colOff>
      <xdr:row>1</xdr:row>
      <xdr:rowOff>510218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B7CF229-AECE-4F0A-8840-DBB9F12528F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6581" y="223170"/>
          <a:ext cx="1285875" cy="4692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323022</xdr:colOff>
      <xdr:row>0</xdr:row>
      <xdr:rowOff>165652</xdr:rowOff>
    </xdr:from>
    <xdr:to>
      <xdr:col>10</xdr:col>
      <xdr:colOff>497869</xdr:colOff>
      <xdr:row>1</xdr:row>
      <xdr:rowOff>563947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7781031-693D-47AE-A532-E16977F16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181522" y="165652"/>
          <a:ext cx="1715412" cy="58051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</xdr:colOff>
      <xdr:row>0</xdr:row>
      <xdr:rowOff>180974</xdr:rowOff>
    </xdr:from>
    <xdr:to>
      <xdr:col>14</xdr:col>
      <xdr:colOff>485775</xdr:colOff>
      <xdr:row>17</xdr:row>
      <xdr:rowOff>85724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6FA4F1F-19ED-4492-99D1-76581239B1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hsporttrust.org/resources/physical-and-mental-health/quality-mark" TargetMode="External"/><Relationship Id="rId3" Type="http://schemas.openxmlformats.org/officeDocument/2006/relationships/hyperlink" Target="https://www.swimming.org/schools/resource-pack/" TargetMode="External"/><Relationship Id="rId7" Type="http://schemas.openxmlformats.org/officeDocument/2006/relationships/hyperlink" Target="https://www.afpe.org.uk/physical-education/afpe-quality-mark-for-pe-a-sport/" TargetMode="External"/><Relationship Id="rId2" Type="http://schemas.openxmlformats.org/officeDocument/2006/relationships/hyperlink" Target="https://www.afpe.org.uk/physical-education/advice-on-new-national-curriculum/" TargetMode="External"/><Relationship Id="rId1" Type="http://schemas.openxmlformats.org/officeDocument/2006/relationships/hyperlink" Target="https://www.gov.uk/government/publications/national-curriculum-in-england-physical-education-programmes-of-study" TargetMode="External"/><Relationship Id="rId6" Type="http://schemas.openxmlformats.org/officeDocument/2006/relationships/hyperlink" Target="https://www.youthsporttrust.org/PE-sport-premium" TargetMode="External"/><Relationship Id="rId11" Type="http://schemas.openxmlformats.org/officeDocument/2006/relationships/drawing" Target="../drawings/drawing2.xml"/><Relationship Id="rId5" Type="http://schemas.openxmlformats.org/officeDocument/2006/relationships/hyperlink" Target="https://www.afpe.org.uk/physical-education/wp-content/uploads/Outcomes-Poster-2019-Final.pdf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s://www.afpe.org.uk/physical-education/spotlight-on-swimming-using-the-primary-pe-and-sport-premium-to-tackle-inequalities-in-swimming/" TargetMode="External"/><Relationship Id="rId9" Type="http://schemas.openxmlformats.org/officeDocument/2006/relationships/hyperlink" Target="https://www.yourschoolgames.com/about/school-games-mark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fpe.org.uk/physical-education/afpe-launch-new-posters-to-support-schools-in-september/" TargetMode="External"/><Relationship Id="rId3" Type="http://schemas.openxmlformats.org/officeDocument/2006/relationships/hyperlink" Target="http://www.thedailymile.co.uk/" TargetMode="External"/><Relationship Id="rId7" Type="http://schemas.openxmlformats.org/officeDocument/2006/relationships/hyperlink" Target="https://www.afpe.org.uk/physical-education/wp-content/uploads/Schools_OUT_flier_15-06-11.pdf" TargetMode="External"/><Relationship Id="rId2" Type="http://schemas.openxmlformats.org/officeDocument/2006/relationships/hyperlink" Target="https://www.birmingham.gov.uk/info/20163/safer_greener_healthier_travel/1852/safer_greener_healthier_school_travel/2" TargetMode="External"/><Relationship Id="rId1" Type="http://schemas.openxmlformats.org/officeDocument/2006/relationships/hyperlink" Target="https://modeshiftstars.org/" TargetMode="External"/><Relationship Id="rId6" Type="http://schemas.openxmlformats.org/officeDocument/2006/relationships/hyperlink" Target="https://www.youthsporttrust.org/resources/inclusion" TargetMode="External"/><Relationship Id="rId5" Type="http://schemas.openxmlformats.org/officeDocument/2006/relationships/hyperlink" Target="https://www.teachactive.org/" TargetMode="External"/><Relationship Id="rId10" Type="http://schemas.openxmlformats.org/officeDocument/2006/relationships/drawing" Target="../drawings/drawing3.xml"/><Relationship Id="rId4" Type="http://schemas.openxmlformats.org/officeDocument/2006/relationships/hyperlink" Target="https://www.creatingactiveschools.org/" TargetMode="External"/><Relationship Id="rId9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yourschoolgames.com/" TargetMode="External"/><Relationship Id="rId1" Type="http://schemas.openxmlformats.org/officeDocument/2006/relationships/hyperlink" Target="http://www.afpe.org.uk/physical-education/wp-content/uploads/NSC_4_GT_SEN.pdf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5.xml"/><Relationship Id="rId3" Type="http://schemas.openxmlformats.org/officeDocument/2006/relationships/hyperlink" Target="https://www.afpe.org.uk/physical-education/strategic-update-for-the-chair-of-governors-and-pe-sport-link-governor-in-primary-schools/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https://www.youthsporttrust.org/resources/search" TargetMode="External"/><Relationship Id="rId1" Type="http://schemas.openxmlformats.org/officeDocument/2006/relationships/hyperlink" Target="https://www.afpe.org.uk/physical-education/vocational-qualifications/" TargetMode="External"/><Relationship Id="rId6" Type="http://schemas.openxmlformats.org/officeDocument/2006/relationships/hyperlink" Target="https://sportbirmingham.org/events/" TargetMode="External"/><Relationship Id="rId5" Type="http://schemas.openxmlformats.org/officeDocument/2006/relationships/hyperlink" Target="https://www.yourschoolgames.com/taking-part/leadership-and-volunteering/" TargetMode="External"/><Relationship Id="rId4" Type="http://schemas.openxmlformats.org/officeDocument/2006/relationships/hyperlink" Target="https://www.afpe.org.uk/physical-education/importance-of-pe-school-sport-physical-activity-resources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activebirmingham.co.uk/" TargetMode="External"/><Relationship Id="rId2" Type="http://schemas.openxmlformats.org/officeDocument/2006/relationships/hyperlink" Target="https://www.activepartnerships.org/services/programmes/opening-schools-facilities" TargetMode="External"/><Relationship Id="rId1" Type="http://schemas.openxmlformats.org/officeDocument/2006/relationships/hyperlink" Target="https://www.gov.uk/government/news/extra-curricular-activities-soft-skills-and-social-mobility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11F46-7B5C-4181-BE28-17A1400A6D74}">
  <dimension ref="A1:D23"/>
  <sheetViews>
    <sheetView showGridLines="0" workbookViewId="0">
      <selection activeCell="E11" sqref="E11"/>
    </sheetView>
  </sheetViews>
  <sheetFormatPr defaultRowHeight="14.45"/>
  <cols>
    <col min="1" max="1" width="17.140625" customWidth="1"/>
    <col min="2" max="2" width="48.5703125" customWidth="1"/>
    <col min="3" max="3" width="48.42578125" customWidth="1"/>
    <col min="4" max="4" width="17.140625" style="1" customWidth="1"/>
  </cols>
  <sheetData>
    <row r="1" spans="1:4" ht="45" customHeight="1">
      <c r="A1" s="123" t="s">
        <v>0</v>
      </c>
      <c r="B1" s="123"/>
      <c r="C1" s="123"/>
      <c r="D1" s="123"/>
    </row>
    <row r="2" spans="1:4" ht="22.5" customHeight="1">
      <c r="A2" s="124" t="s">
        <v>1</v>
      </c>
      <c r="B2" s="125"/>
      <c r="C2" s="125"/>
      <c r="D2" s="126"/>
    </row>
    <row r="3" spans="1:4" ht="15" thickBot="1"/>
    <row r="4" spans="1:4" ht="15" thickBot="1">
      <c r="B4" s="129" t="s">
        <v>2</v>
      </c>
      <c r="C4" s="130"/>
    </row>
    <row r="5" spans="1:4">
      <c r="B5" s="78" t="s">
        <v>3</v>
      </c>
      <c r="C5" s="79"/>
    </row>
    <row r="6" spans="1:4">
      <c r="B6" s="74" t="s">
        <v>4</v>
      </c>
      <c r="C6" s="83"/>
    </row>
    <row r="7" spans="1:4">
      <c r="B7" s="74" t="s">
        <v>5</v>
      </c>
      <c r="C7" s="75"/>
    </row>
    <row r="8" spans="1:4">
      <c r="B8" s="74" t="s">
        <v>6</v>
      </c>
      <c r="C8" s="75"/>
    </row>
    <row r="9" spans="1:4">
      <c r="B9" s="74" t="s">
        <v>7</v>
      </c>
      <c r="C9" s="83"/>
    </row>
    <row r="10" spans="1:4">
      <c r="B10" s="74" t="s">
        <v>8</v>
      </c>
      <c r="C10" s="75"/>
    </row>
    <row r="11" spans="1:4" ht="15" thickBot="1">
      <c r="B11" s="80" t="s">
        <v>9</v>
      </c>
      <c r="C11" s="81"/>
    </row>
    <row r="12" spans="1:4" ht="15" thickBot="1">
      <c r="B12" s="121" t="s">
        <v>10</v>
      </c>
      <c r="C12" s="122"/>
    </row>
    <row r="13" spans="1:4">
      <c r="B13" s="78" t="s">
        <v>11</v>
      </c>
      <c r="C13" s="79"/>
    </row>
    <row r="14" spans="1:4">
      <c r="B14" s="74" t="s">
        <v>12</v>
      </c>
      <c r="C14" s="75"/>
    </row>
    <row r="15" spans="1:4">
      <c r="B15" s="74" t="s">
        <v>13</v>
      </c>
      <c r="C15" s="75"/>
    </row>
    <row r="16" spans="1:4" ht="15" thickBot="1">
      <c r="B16" s="80" t="s">
        <v>14</v>
      </c>
      <c r="C16" s="81"/>
    </row>
    <row r="17" spans="2:3" ht="15" customHeight="1" thickBot="1">
      <c r="B17" s="127" t="s">
        <v>15</v>
      </c>
      <c r="C17" s="128"/>
    </row>
    <row r="18" spans="2:3">
      <c r="B18" s="78" t="s">
        <v>16</v>
      </c>
      <c r="C18" s="79"/>
    </row>
    <row r="19" spans="2:3">
      <c r="B19" s="74" t="s">
        <v>17</v>
      </c>
      <c r="C19" s="75"/>
    </row>
    <row r="20" spans="2:3" ht="15" thickBot="1">
      <c r="B20" s="80" t="s">
        <v>18</v>
      </c>
      <c r="C20" s="81"/>
    </row>
    <row r="21" spans="2:3" ht="15" thickBot="1">
      <c r="B21" s="121" t="s">
        <v>19</v>
      </c>
      <c r="C21" s="122"/>
    </row>
    <row r="22" spans="2:3">
      <c r="B22" s="78" t="s">
        <v>20</v>
      </c>
      <c r="C22" s="79"/>
    </row>
    <row r="23" spans="2:3" ht="15" thickBot="1">
      <c r="B23" s="76" t="s">
        <v>21</v>
      </c>
      <c r="C23" s="77"/>
    </row>
  </sheetData>
  <mergeCells count="6">
    <mergeCell ref="B21:C21"/>
    <mergeCell ref="A1:D1"/>
    <mergeCell ref="A2:D2"/>
    <mergeCell ref="B17:C17"/>
    <mergeCell ref="B4:C4"/>
    <mergeCell ref="B12:C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499C8-EF65-4B2C-A2EB-186743CA127D}">
  <sheetPr>
    <pageSetUpPr fitToPage="1"/>
  </sheetPr>
  <dimension ref="B2:K17"/>
  <sheetViews>
    <sheetView showGridLines="0" topLeftCell="B9" zoomScale="90" zoomScaleNormal="90" workbookViewId="0">
      <selection activeCell="B2" sqref="B2"/>
    </sheetView>
  </sheetViews>
  <sheetFormatPr defaultRowHeight="14.45"/>
  <cols>
    <col min="1" max="1" width="2.85546875" customWidth="1"/>
    <col min="2" max="2" width="4.28515625" customWidth="1"/>
    <col min="3" max="3" width="22.42578125" customWidth="1"/>
    <col min="4" max="4" width="17.42578125" customWidth="1"/>
    <col min="5" max="7" width="34.28515625" customWidth="1"/>
    <col min="8" max="8" width="4.140625" style="1" customWidth="1"/>
    <col min="9" max="9" width="17.85546875" style="1" customWidth="1"/>
    <col min="10" max="10" width="4.5703125" customWidth="1"/>
    <col min="11" max="11" width="47.140625" customWidth="1"/>
  </cols>
  <sheetData>
    <row r="2" spans="2:11" ht="45" customHeight="1">
      <c r="B2" s="131" t="s">
        <v>22</v>
      </c>
      <c r="C2" s="131"/>
      <c r="D2" s="131"/>
      <c r="E2" s="131"/>
      <c r="F2" s="131"/>
      <c r="G2" s="131"/>
      <c r="H2" s="131"/>
      <c r="I2" s="131"/>
      <c r="J2" s="209"/>
      <c r="K2" s="209"/>
    </row>
    <row r="3" spans="2:11" ht="22.5" customHeight="1">
      <c r="B3" s="125" t="s">
        <v>23</v>
      </c>
      <c r="C3" s="125"/>
      <c r="D3" s="125"/>
      <c r="E3" s="125"/>
      <c r="F3" s="125"/>
      <c r="G3" s="125"/>
      <c r="H3" s="126"/>
      <c r="I3" s="126"/>
      <c r="J3" s="210"/>
      <c r="K3" s="210"/>
    </row>
    <row r="4" spans="2:11" ht="15" thickBot="1"/>
    <row r="5" spans="2:11" ht="30" customHeight="1" thickBot="1">
      <c r="B5" s="29"/>
      <c r="C5" s="30" t="s">
        <v>24</v>
      </c>
      <c r="D5" s="98" t="s">
        <v>25</v>
      </c>
      <c r="E5" s="38" t="s">
        <v>26</v>
      </c>
      <c r="F5" s="30" t="s">
        <v>27</v>
      </c>
      <c r="G5" s="31" t="s">
        <v>28</v>
      </c>
      <c r="H5" s="32"/>
      <c r="I5" s="33" t="s">
        <v>29</v>
      </c>
      <c r="K5" s="73" t="s">
        <v>30</v>
      </c>
    </row>
    <row r="6" spans="2:11" ht="43.15" customHeight="1" thickBot="1">
      <c r="B6" s="132" t="s">
        <v>31</v>
      </c>
      <c r="C6" s="132" t="s">
        <v>32</v>
      </c>
      <c r="D6" s="99" t="s">
        <v>33</v>
      </c>
      <c r="E6" s="135" t="s">
        <v>34</v>
      </c>
      <c r="F6" s="136" t="s">
        <v>35</v>
      </c>
      <c r="G6" s="137" t="s">
        <v>36</v>
      </c>
      <c r="H6" s="139" t="s">
        <v>31</v>
      </c>
      <c r="I6" s="141">
        <v>0</v>
      </c>
      <c r="K6" s="143"/>
    </row>
    <row r="7" spans="2:11" ht="40.9" customHeight="1" thickBot="1">
      <c r="B7" s="133"/>
      <c r="C7" s="134"/>
      <c r="D7" s="100" t="s">
        <v>37</v>
      </c>
      <c r="E7" s="133"/>
      <c r="F7" s="133"/>
      <c r="G7" s="138"/>
      <c r="H7" s="140"/>
      <c r="I7" s="142"/>
      <c r="K7" s="140"/>
    </row>
    <row r="8" spans="2:11" s="85" customFormat="1" ht="37.15" customHeight="1" thickBot="1">
      <c r="B8" s="144" t="s">
        <v>38</v>
      </c>
      <c r="C8" s="146" t="s">
        <v>39</v>
      </c>
      <c r="D8" s="101" t="s">
        <v>40</v>
      </c>
      <c r="E8" s="148" t="s">
        <v>41</v>
      </c>
      <c r="F8" s="148" t="s">
        <v>42</v>
      </c>
      <c r="G8" s="149" t="s">
        <v>43</v>
      </c>
      <c r="H8" s="163" t="s">
        <v>38</v>
      </c>
      <c r="I8" s="164">
        <v>0</v>
      </c>
      <c r="K8" s="161"/>
    </row>
    <row r="9" spans="2:11" s="85" customFormat="1" ht="39.6" customHeight="1" thickBot="1">
      <c r="B9" s="145"/>
      <c r="C9" s="147"/>
      <c r="D9" s="102" t="s">
        <v>44</v>
      </c>
      <c r="E9" s="145"/>
      <c r="F9" s="145"/>
      <c r="G9" s="150"/>
      <c r="H9" s="140"/>
      <c r="I9" s="142"/>
      <c r="K9" s="162"/>
    </row>
    <row r="10" spans="2:11" ht="43.15" customHeight="1" thickBot="1">
      <c r="B10" s="151" t="s">
        <v>45</v>
      </c>
      <c r="C10" s="151" t="s">
        <v>46</v>
      </c>
      <c r="D10" s="103" t="s">
        <v>47</v>
      </c>
      <c r="E10" s="152" t="s">
        <v>48</v>
      </c>
      <c r="F10" s="152" t="s">
        <v>49</v>
      </c>
      <c r="G10" s="152" t="s">
        <v>50</v>
      </c>
      <c r="H10" s="139" t="s">
        <v>45</v>
      </c>
      <c r="I10" s="141">
        <v>0</v>
      </c>
      <c r="K10" s="143"/>
    </row>
    <row r="11" spans="2:11" ht="33.6" customHeight="1" thickBot="1">
      <c r="B11" s="145"/>
      <c r="C11" s="145"/>
      <c r="D11" s="104" t="s">
        <v>51</v>
      </c>
      <c r="E11" s="145"/>
      <c r="F11" s="145"/>
      <c r="G11" s="145"/>
      <c r="H11" s="159"/>
      <c r="I11" s="160"/>
      <c r="K11" s="140"/>
    </row>
    <row r="12" spans="2:11" ht="49.9" customHeight="1" thickBot="1">
      <c r="B12" s="153" t="s">
        <v>52</v>
      </c>
      <c r="C12" s="153" t="s">
        <v>53</v>
      </c>
      <c r="D12" s="99" t="s">
        <v>54</v>
      </c>
      <c r="E12" s="155" t="s">
        <v>55</v>
      </c>
      <c r="F12" s="155" t="s">
        <v>56</v>
      </c>
      <c r="G12" s="157" t="s">
        <v>57</v>
      </c>
      <c r="H12" s="139" t="s">
        <v>52</v>
      </c>
      <c r="I12" s="141">
        <v>0</v>
      </c>
      <c r="K12" s="143"/>
    </row>
    <row r="13" spans="2:11" ht="52.15" customHeight="1" thickBot="1">
      <c r="B13" s="134"/>
      <c r="C13" s="154"/>
      <c r="D13" s="99" t="s">
        <v>58</v>
      </c>
      <c r="E13" s="156"/>
      <c r="F13" s="156"/>
      <c r="G13" s="158"/>
      <c r="H13" s="159"/>
      <c r="I13" s="160"/>
      <c r="K13" s="140"/>
    </row>
    <row r="14" spans="2:11" ht="62.25" customHeight="1" thickBot="1">
      <c r="B14" s="34" t="s">
        <v>59</v>
      </c>
      <c r="C14" s="35" t="s">
        <v>60</v>
      </c>
      <c r="D14" s="99" t="s">
        <v>60</v>
      </c>
      <c r="E14" s="36" t="s">
        <v>61</v>
      </c>
      <c r="F14" s="36" t="s">
        <v>62</v>
      </c>
      <c r="G14" s="37" t="s">
        <v>63</v>
      </c>
      <c r="H14" s="62" t="s">
        <v>59</v>
      </c>
      <c r="I14" s="63">
        <v>0</v>
      </c>
      <c r="K14" s="82"/>
    </row>
    <row r="15" spans="2:11" ht="15" thickBot="1">
      <c r="I15" s="2" t="s">
        <v>64</v>
      </c>
    </row>
    <row r="16" spans="2:11" ht="15" thickBot="1">
      <c r="I16" s="2">
        <f>SUM(I6:I14)</f>
        <v>0</v>
      </c>
    </row>
    <row r="17" spans="9:9" ht="15" thickBot="1">
      <c r="I17" s="4">
        <f>SUM(I6:I14)/15</f>
        <v>0</v>
      </c>
    </row>
  </sheetData>
  <mergeCells count="34">
    <mergeCell ref="H12:H13"/>
    <mergeCell ref="I12:I13"/>
    <mergeCell ref="K8:K9"/>
    <mergeCell ref="K10:K11"/>
    <mergeCell ref="K12:K13"/>
    <mergeCell ref="H8:H9"/>
    <mergeCell ref="I8:I9"/>
    <mergeCell ref="H10:H11"/>
    <mergeCell ref="I10:I11"/>
    <mergeCell ref="B12:B13"/>
    <mergeCell ref="C12:C13"/>
    <mergeCell ref="E12:E13"/>
    <mergeCell ref="F12:F13"/>
    <mergeCell ref="G12:G13"/>
    <mergeCell ref="B10:B11"/>
    <mergeCell ref="C10:C11"/>
    <mergeCell ref="E10:E11"/>
    <mergeCell ref="F10:F11"/>
    <mergeCell ref="G10:G11"/>
    <mergeCell ref="B8:B9"/>
    <mergeCell ref="C8:C9"/>
    <mergeCell ref="E8:E9"/>
    <mergeCell ref="F8:F9"/>
    <mergeCell ref="G8:G9"/>
    <mergeCell ref="B2:K2"/>
    <mergeCell ref="B3:K3"/>
    <mergeCell ref="B6:B7"/>
    <mergeCell ref="C6:C7"/>
    <mergeCell ref="E6:E7"/>
    <mergeCell ref="F6:F7"/>
    <mergeCell ref="G6:G7"/>
    <mergeCell ref="H6:H7"/>
    <mergeCell ref="I6:I7"/>
    <mergeCell ref="K6:K7"/>
  </mergeCells>
  <dataValidations count="1">
    <dataValidation type="list" allowBlank="1" showInputMessage="1" showErrorMessage="1" sqref="I6 I8 I10 I12 I14" xr:uid="{D43ABB23-8482-4929-A842-0E64DC8B3C07}">
      <formula1>"0,1, 2, 3, NA"</formula1>
    </dataValidation>
  </dataValidations>
  <hyperlinks>
    <hyperlink ref="D6" r:id="rId1" xr:uid="{128162EC-F2E1-48E8-A27B-7E21DCBF4D04}"/>
    <hyperlink ref="D7" r:id="rId2" xr:uid="{50DCBACE-9131-498C-A1FC-F6674AD537BA}"/>
    <hyperlink ref="D8" r:id="rId3" xr:uid="{7CA4105D-F0BC-4D80-BB7E-87E7C28F39A9}"/>
    <hyperlink ref="D9" r:id="rId4" xr:uid="{A6069919-EED1-4F6D-9F59-F770B6685D26}"/>
    <hyperlink ref="D10" r:id="rId5" xr:uid="{889878A9-C4D6-45C4-A7F8-3584CF735239}"/>
    <hyperlink ref="D11" r:id="rId6" xr:uid="{4BD750A0-CBAA-425F-8CB0-7FE50D1A4EC3}"/>
    <hyperlink ref="D12" r:id="rId7" xr:uid="{1954AC97-B77C-4D39-9025-FB5E6A6B7567}"/>
    <hyperlink ref="D13" r:id="rId8" xr:uid="{D8EF709E-A64C-4D39-B266-0F704DC32E07}"/>
    <hyperlink ref="D14" r:id="rId9" xr:uid="{26C17B75-7ACB-4AB4-A01E-9511BF0B0702}"/>
  </hyperlinks>
  <pageMargins left="0.7" right="0.7" top="0.75" bottom="0.75" header="0.3" footer="0.3"/>
  <pageSetup paperSize="9" scale="65" orientation="landscape" r:id="rId10"/>
  <drawing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BDE87-EE0C-4578-B9B4-7D9BDD90DA63}">
  <sheetPr>
    <pageSetUpPr fitToPage="1"/>
  </sheetPr>
  <dimension ref="B1:K25"/>
  <sheetViews>
    <sheetView showGridLines="0" topLeftCell="A7" zoomScale="90" zoomScaleNormal="90" workbookViewId="0">
      <selection activeCell="B2" sqref="B2"/>
    </sheetView>
  </sheetViews>
  <sheetFormatPr defaultRowHeight="14.45"/>
  <cols>
    <col min="1" max="1" width="2.85546875" customWidth="1"/>
    <col min="2" max="2" width="4.28515625" customWidth="1"/>
    <col min="3" max="3" width="19.42578125" customWidth="1"/>
    <col min="4" max="4" width="18.28515625" customWidth="1"/>
    <col min="5" max="7" width="35.7109375" customWidth="1"/>
    <col min="8" max="8" width="4.140625" style="1" customWidth="1"/>
    <col min="9" max="9" width="17.85546875" style="1" customWidth="1"/>
    <col min="10" max="10" width="4.5703125" customWidth="1"/>
    <col min="11" max="11" width="44.140625" customWidth="1"/>
  </cols>
  <sheetData>
    <row r="1" spans="2:11" ht="15" customHeight="1"/>
    <row r="2" spans="2:11" ht="45" customHeight="1">
      <c r="B2" s="165" t="s">
        <v>65</v>
      </c>
      <c r="C2" s="165"/>
      <c r="D2" s="165"/>
      <c r="E2" s="165"/>
      <c r="F2" s="165"/>
      <c r="G2" s="165"/>
      <c r="H2" s="165"/>
      <c r="I2" s="165"/>
      <c r="J2" s="211"/>
      <c r="K2" s="211"/>
    </row>
    <row r="3" spans="2:11" ht="22.5" customHeight="1">
      <c r="B3" s="166" t="s">
        <v>66</v>
      </c>
      <c r="C3" s="166"/>
      <c r="D3" s="166"/>
      <c r="E3" s="166"/>
      <c r="F3" s="166"/>
      <c r="G3" s="166"/>
      <c r="H3" s="166"/>
      <c r="I3" s="166"/>
      <c r="J3" s="212"/>
      <c r="K3" s="212"/>
    </row>
    <row r="4" spans="2:11" ht="12" customHeight="1" thickBot="1"/>
    <row r="5" spans="2:11" ht="30" customHeight="1" thickBot="1">
      <c r="B5" s="39"/>
      <c r="C5" s="40" t="s">
        <v>24</v>
      </c>
      <c r="D5" s="40" t="s">
        <v>25</v>
      </c>
      <c r="E5" s="40" t="s">
        <v>26</v>
      </c>
      <c r="F5" s="40" t="s">
        <v>27</v>
      </c>
      <c r="G5" s="41" t="s">
        <v>28</v>
      </c>
      <c r="H5" s="42"/>
      <c r="I5" s="43" t="s">
        <v>29</v>
      </c>
      <c r="K5" s="73" t="s">
        <v>30</v>
      </c>
    </row>
    <row r="6" spans="2:11" s="85" customFormat="1" ht="36.6" customHeight="1" thickBot="1">
      <c r="B6" s="167" t="s">
        <v>67</v>
      </c>
      <c r="C6" s="167" t="s">
        <v>68</v>
      </c>
      <c r="D6" s="106" t="s">
        <v>69</v>
      </c>
      <c r="E6" s="169" t="s">
        <v>70</v>
      </c>
      <c r="F6" s="169" t="s">
        <v>71</v>
      </c>
      <c r="G6" s="171" t="s">
        <v>72</v>
      </c>
      <c r="H6" s="173" t="s">
        <v>67</v>
      </c>
      <c r="I6" s="175">
        <v>0</v>
      </c>
      <c r="K6" s="183"/>
    </row>
    <row r="7" spans="2:11" s="85" customFormat="1" ht="49.9" customHeight="1" thickBot="1">
      <c r="B7" s="168"/>
      <c r="C7" s="168"/>
      <c r="D7" s="106" t="s">
        <v>73</v>
      </c>
      <c r="E7" s="170"/>
      <c r="F7" s="170"/>
      <c r="G7" s="172"/>
      <c r="H7" s="174"/>
      <c r="I7" s="176"/>
      <c r="K7" s="184"/>
    </row>
    <row r="8" spans="2:11" s="85" customFormat="1" ht="57.75" customHeight="1" thickBot="1">
      <c r="B8" s="86" t="s">
        <v>74</v>
      </c>
      <c r="C8" s="87" t="s">
        <v>75</v>
      </c>
      <c r="D8" s="106" t="s">
        <v>76</v>
      </c>
      <c r="E8" s="88" t="s">
        <v>77</v>
      </c>
      <c r="F8" s="88" t="s">
        <v>78</v>
      </c>
      <c r="G8" s="89" t="s">
        <v>79</v>
      </c>
      <c r="H8" s="90" t="s">
        <v>74</v>
      </c>
      <c r="I8" s="91">
        <v>0</v>
      </c>
      <c r="K8" s="84"/>
    </row>
    <row r="9" spans="2:11" s="85" customFormat="1" ht="31.9" customHeight="1" thickBot="1">
      <c r="B9" s="167" t="s">
        <v>80</v>
      </c>
      <c r="C9" s="167" t="s">
        <v>81</v>
      </c>
      <c r="D9" s="106" t="s">
        <v>82</v>
      </c>
      <c r="E9" s="169" t="s">
        <v>83</v>
      </c>
      <c r="F9" s="169" t="s">
        <v>84</v>
      </c>
      <c r="G9" s="171" t="s">
        <v>85</v>
      </c>
      <c r="H9" s="173" t="s">
        <v>80</v>
      </c>
      <c r="I9" s="175">
        <v>0</v>
      </c>
      <c r="K9" s="183"/>
    </row>
    <row r="10" spans="2:11" s="85" customFormat="1" ht="34.15" customHeight="1" thickBot="1">
      <c r="B10" s="168"/>
      <c r="C10" s="168"/>
      <c r="D10" s="106" t="s">
        <v>86</v>
      </c>
      <c r="E10" s="170"/>
      <c r="F10" s="170"/>
      <c r="G10" s="172"/>
      <c r="H10" s="174"/>
      <c r="I10" s="176"/>
      <c r="K10" s="184"/>
    </row>
    <row r="11" spans="2:11" ht="57.75" customHeight="1" thickBot="1">
      <c r="B11" s="111" t="s">
        <v>87</v>
      </c>
      <c r="C11" s="112" t="s">
        <v>88</v>
      </c>
      <c r="D11" s="106" t="s">
        <v>89</v>
      </c>
      <c r="E11" s="114" t="s">
        <v>90</v>
      </c>
      <c r="F11" s="114" t="s">
        <v>91</v>
      </c>
      <c r="G11" s="105" t="s">
        <v>92</v>
      </c>
      <c r="H11" s="64" t="s">
        <v>87</v>
      </c>
      <c r="I11" s="65">
        <v>0</v>
      </c>
      <c r="K11" s="72"/>
    </row>
    <row r="12" spans="2:11" ht="42" customHeight="1" thickBot="1">
      <c r="B12" s="177" t="s">
        <v>93</v>
      </c>
      <c r="C12" s="177" t="s">
        <v>94</v>
      </c>
      <c r="D12" s="113" t="s">
        <v>95</v>
      </c>
      <c r="E12" s="179" t="s">
        <v>96</v>
      </c>
      <c r="F12" s="179" t="s">
        <v>97</v>
      </c>
      <c r="G12" s="179" t="s">
        <v>98</v>
      </c>
      <c r="H12" s="185" t="s">
        <v>93</v>
      </c>
      <c r="I12" s="187">
        <v>0</v>
      </c>
      <c r="K12" s="181"/>
    </row>
    <row r="13" spans="2:11" ht="57.75" customHeight="1" thickBot="1">
      <c r="B13" s="178"/>
      <c r="C13" s="178"/>
      <c r="D13" s="107" t="s">
        <v>99</v>
      </c>
      <c r="E13" s="180"/>
      <c r="F13" s="180"/>
      <c r="G13" s="180"/>
      <c r="H13" s="186"/>
      <c r="I13" s="188"/>
      <c r="K13" s="182"/>
    </row>
    <row r="14" spans="2:11" ht="12" customHeight="1" thickBot="1"/>
    <row r="15" spans="2:11" ht="15" customHeight="1" thickBot="1">
      <c r="I15" s="2" t="s">
        <v>64</v>
      </c>
    </row>
    <row r="16" spans="2:11" ht="15" customHeight="1" thickBot="1">
      <c r="I16" s="2">
        <f>SUM(I6:I13)</f>
        <v>0</v>
      </c>
    </row>
    <row r="17" spans="7:9" ht="15" customHeight="1" thickBot="1">
      <c r="I17" s="4">
        <f>SUM(I6:I13)/15</f>
        <v>0</v>
      </c>
    </row>
    <row r="25" spans="7:9">
      <c r="G25" t="s">
        <v>100</v>
      </c>
    </row>
  </sheetData>
  <mergeCells count="26">
    <mergeCell ref="K12:K13"/>
    <mergeCell ref="K9:K10"/>
    <mergeCell ref="K6:K7"/>
    <mergeCell ref="H9:H10"/>
    <mergeCell ref="I9:I10"/>
    <mergeCell ref="H12:H13"/>
    <mergeCell ref="I12:I13"/>
    <mergeCell ref="B12:B13"/>
    <mergeCell ref="C12:C13"/>
    <mergeCell ref="E12:E13"/>
    <mergeCell ref="F12:F13"/>
    <mergeCell ref="G12:G13"/>
    <mergeCell ref="B9:B10"/>
    <mergeCell ref="C9:C10"/>
    <mergeCell ref="E9:E10"/>
    <mergeCell ref="F9:F10"/>
    <mergeCell ref="G9:G10"/>
    <mergeCell ref="B2:K2"/>
    <mergeCell ref="B3:K3"/>
    <mergeCell ref="B6:B7"/>
    <mergeCell ref="C6:C7"/>
    <mergeCell ref="E6:E7"/>
    <mergeCell ref="F6:F7"/>
    <mergeCell ref="G6:G7"/>
    <mergeCell ref="H6:H7"/>
    <mergeCell ref="I6:I7"/>
  </mergeCells>
  <dataValidations count="1">
    <dataValidation type="list" allowBlank="1" showInputMessage="1" showErrorMessage="1" sqref="I6 I8:I9 I11:I12" xr:uid="{1A519384-9AC9-40F7-891F-DABF19527208}">
      <formula1>"0, 1, 2, 3, NA"</formula1>
    </dataValidation>
  </dataValidations>
  <hyperlinks>
    <hyperlink ref="D6" r:id="rId1" xr:uid="{F37A9C6E-1F0D-44CC-94DB-3C5A807BB0F3}"/>
    <hyperlink ref="D7" r:id="rId2" xr:uid="{1D69705F-BD21-4C23-B163-C2A5063D9AFA}"/>
    <hyperlink ref="D8" r:id="rId3" xr:uid="{B5DD8A79-85E2-4AD7-A51E-87AA8C0C4A7D}"/>
    <hyperlink ref="D9" r:id="rId4" xr:uid="{71D3D195-6FA2-44D8-9E16-25A7ACEBA332}"/>
    <hyperlink ref="D10" r:id="rId5" xr:uid="{D1A91EA0-6DB0-44E8-92B3-5BE98C2EF5B0}"/>
    <hyperlink ref="D12" r:id="rId6" xr:uid="{4877718A-4B9F-4796-9A5F-4754FB175214}"/>
    <hyperlink ref="D13" r:id="rId7" xr:uid="{7A9ED9CE-F0AC-4C12-8D37-FE3435E824DE}"/>
    <hyperlink ref="D11" r:id="rId8" xr:uid="{5098B4B1-B791-4017-8635-AA9B8D024002}"/>
  </hyperlinks>
  <pageMargins left="0.7" right="0.7" top="0.75" bottom="0.75" header="0.3" footer="0.3"/>
  <pageSetup paperSize="9" scale="65" orientation="landscape" r:id="rId9"/>
  <drawing r:id="rId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BEF64-8AEA-4618-A234-4896DB659686}">
  <sheetPr>
    <pageSetUpPr fitToPage="1"/>
  </sheetPr>
  <dimension ref="B2:K11"/>
  <sheetViews>
    <sheetView showGridLines="0" zoomScale="90" zoomScaleNormal="90" workbookViewId="0">
      <selection activeCell="B2" sqref="B2"/>
    </sheetView>
  </sheetViews>
  <sheetFormatPr defaultRowHeight="14.45"/>
  <cols>
    <col min="1" max="1" width="2.85546875" customWidth="1"/>
    <col min="2" max="2" width="4.28515625" customWidth="1"/>
    <col min="3" max="4" width="15.85546875" customWidth="1"/>
    <col min="5" max="7" width="35.5703125" customWidth="1"/>
    <col min="8" max="8" width="4.140625" customWidth="1"/>
    <col min="9" max="9" width="17.85546875" customWidth="1"/>
    <col min="10" max="10" width="4.5703125" customWidth="1"/>
    <col min="11" max="11" width="46.7109375" customWidth="1"/>
  </cols>
  <sheetData>
    <row r="2" spans="2:11" ht="45" customHeight="1">
      <c r="B2" s="189" t="s">
        <v>101</v>
      </c>
      <c r="C2" s="189"/>
      <c r="D2" s="189"/>
      <c r="E2" s="189"/>
      <c r="F2" s="189"/>
      <c r="G2" s="189"/>
      <c r="H2" s="213"/>
      <c r="I2" s="213"/>
      <c r="J2" s="213"/>
      <c r="K2" s="213"/>
    </row>
    <row r="3" spans="2:11" ht="22.5" customHeight="1">
      <c r="B3" s="190" t="s">
        <v>102</v>
      </c>
      <c r="C3" s="190"/>
      <c r="D3" s="190"/>
      <c r="E3" s="190"/>
      <c r="F3" s="190"/>
      <c r="G3" s="190"/>
      <c r="H3" s="190"/>
      <c r="I3" s="190"/>
      <c r="J3" s="214"/>
      <c r="K3" s="214"/>
    </row>
    <row r="4" spans="2:11" ht="15" thickBot="1"/>
    <row r="5" spans="2:11" ht="30" customHeight="1" thickBot="1">
      <c r="B5" s="44"/>
      <c r="C5" s="45" t="s">
        <v>24</v>
      </c>
      <c r="D5" s="109" t="s">
        <v>25</v>
      </c>
      <c r="E5" s="45" t="s">
        <v>26</v>
      </c>
      <c r="F5" s="45" t="s">
        <v>27</v>
      </c>
      <c r="G5" s="46" t="s">
        <v>28</v>
      </c>
      <c r="H5" s="47"/>
      <c r="I5" s="48" t="s">
        <v>29</v>
      </c>
      <c r="K5" s="73" t="s">
        <v>30</v>
      </c>
    </row>
    <row r="6" spans="2:11" ht="68.25" customHeight="1" thickBot="1">
      <c r="B6" s="49" t="s">
        <v>103</v>
      </c>
      <c r="C6" s="50" t="s">
        <v>104</v>
      </c>
      <c r="D6" s="110" t="s">
        <v>105</v>
      </c>
      <c r="E6" s="51" t="s">
        <v>106</v>
      </c>
      <c r="F6" s="51" t="s">
        <v>107</v>
      </c>
      <c r="G6" s="52" t="s">
        <v>108</v>
      </c>
      <c r="H6" s="66" t="s">
        <v>103</v>
      </c>
      <c r="I6" s="69">
        <v>0</v>
      </c>
      <c r="K6" s="72"/>
    </row>
    <row r="7" spans="2:11" ht="87.75" customHeight="1" thickBot="1">
      <c r="B7" s="49" t="s">
        <v>109</v>
      </c>
      <c r="C7" s="50" t="s">
        <v>110</v>
      </c>
      <c r="D7" s="110" t="s">
        <v>111</v>
      </c>
      <c r="E7" s="51" t="s">
        <v>112</v>
      </c>
      <c r="F7" s="51" t="s">
        <v>113</v>
      </c>
      <c r="G7" s="52" t="s">
        <v>114</v>
      </c>
      <c r="H7" s="66" t="s">
        <v>109</v>
      </c>
      <c r="I7" s="69">
        <v>0</v>
      </c>
      <c r="K7" s="72"/>
    </row>
    <row r="8" spans="2:11" ht="15" thickBot="1"/>
    <row r="9" spans="2:11" ht="15" thickBot="1">
      <c r="I9" s="2" t="s">
        <v>64</v>
      </c>
    </row>
    <row r="10" spans="2:11" ht="15" thickBot="1">
      <c r="I10" s="2">
        <f>SUM(I6:I7)</f>
        <v>0</v>
      </c>
    </row>
    <row r="11" spans="2:11" ht="15" thickBot="1">
      <c r="I11" s="4">
        <f>SUM(I6:I7)/6</f>
        <v>0</v>
      </c>
    </row>
  </sheetData>
  <mergeCells count="2">
    <mergeCell ref="B2:K2"/>
    <mergeCell ref="B3:K3"/>
  </mergeCells>
  <dataValidations count="1">
    <dataValidation type="list" allowBlank="1" showInputMessage="1" showErrorMessage="1" sqref="I6:I7" xr:uid="{5CAB35A8-4D04-4773-9FF0-00868FFCA62A}">
      <formula1>"0, 1, 2, 3, NA"</formula1>
    </dataValidation>
  </dataValidations>
  <hyperlinks>
    <hyperlink ref="D6" r:id="rId1" xr:uid="{966A5000-37EE-422D-B7EB-71E39BFFA091}"/>
    <hyperlink ref="D7" r:id="rId2" xr:uid="{596FDE9A-A5AD-4B9C-AE91-EAFEDE2D3E7C}"/>
  </hyperlinks>
  <pageMargins left="0.7" right="0.7" top="0.75" bottom="0.75" header="0.3" footer="0.3"/>
  <pageSetup paperSize="9" scale="66" orientation="landscape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913D5-6C12-4D9F-B578-09C7598C571B}">
  <sheetPr>
    <pageSetUpPr fitToPage="1"/>
  </sheetPr>
  <dimension ref="B2:K15"/>
  <sheetViews>
    <sheetView showGridLines="0" tabSelected="1" topLeftCell="A5" zoomScale="90" zoomScaleNormal="90" workbookViewId="0">
      <selection activeCell="D10" sqref="D10"/>
    </sheetView>
  </sheetViews>
  <sheetFormatPr defaultRowHeight="14.45"/>
  <cols>
    <col min="1" max="1" width="2.85546875" customWidth="1"/>
    <col min="2" max="2" width="4.28515625" customWidth="1"/>
    <col min="3" max="4" width="20.7109375" customWidth="1"/>
    <col min="5" max="7" width="35.5703125" customWidth="1"/>
    <col min="8" max="8" width="4.42578125" customWidth="1"/>
    <col min="9" max="9" width="17.85546875" customWidth="1"/>
    <col min="10" max="10" width="4.5703125" customWidth="1"/>
    <col min="11" max="11" width="43.85546875" customWidth="1"/>
  </cols>
  <sheetData>
    <row r="2" spans="2:11" ht="45" customHeight="1">
      <c r="B2" s="191" t="s">
        <v>115</v>
      </c>
      <c r="C2" s="191"/>
      <c r="D2" s="191"/>
      <c r="E2" s="191"/>
      <c r="F2" s="191"/>
      <c r="G2" s="191"/>
      <c r="H2" s="215"/>
      <c r="I2" s="215"/>
      <c r="J2" s="215"/>
      <c r="K2" s="215"/>
    </row>
    <row r="3" spans="2:11" ht="22.5" customHeight="1">
      <c r="B3" s="192" t="s">
        <v>116</v>
      </c>
      <c r="C3" s="192"/>
      <c r="D3" s="192"/>
      <c r="E3" s="192"/>
      <c r="F3" s="192"/>
      <c r="G3" s="192"/>
      <c r="H3" s="192"/>
      <c r="I3" s="192"/>
      <c r="J3" s="216"/>
      <c r="K3" s="216"/>
    </row>
    <row r="4" spans="2:11" ht="15" thickBot="1"/>
    <row r="5" spans="2:11" ht="30" customHeight="1" thickBot="1">
      <c r="B5" s="7"/>
      <c r="C5" s="8" t="s">
        <v>24</v>
      </c>
      <c r="D5" s="8" t="s">
        <v>25</v>
      </c>
      <c r="E5" s="8" t="s">
        <v>26</v>
      </c>
      <c r="F5" s="8" t="s">
        <v>27</v>
      </c>
      <c r="G5" s="9" t="s">
        <v>28</v>
      </c>
      <c r="H5" s="10"/>
      <c r="I5" s="11" t="s">
        <v>29</v>
      </c>
      <c r="K5" s="73" t="s">
        <v>30</v>
      </c>
    </row>
    <row r="6" spans="2:11" ht="57.75" customHeight="1" thickBot="1">
      <c r="B6" s="16" t="s">
        <v>117</v>
      </c>
      <c r="C6" s="17" t="s">
        <v>118</v>
      </c>
      <c r="D6" s="119" t="s">
        <v>119</v>
      </c>
      <c r="E6" s="18" t="s">
        <v>120</v>
      </c>
      <c r="F6" s="18" t="s">
        <v>121</v>
      </c>
      <c r="G6" s="108" t="s">
        <v>122</v>
      </c>
      <c r="H6" s="67" t="s">
        <v>117</v>
      </c>
      <c r="I6" s="68">
        <v>0</v>
      </c>
      <c r="K6" s="72"/>
    </row>
    <row r="7" spans="2:11" ht="51.6" customHeight="1" thickBot="1">
      <c r="B7" s="193" t="s">
        <v>123</v>
      </c>
      <c r="C7" s="193" t="s">
        <v>124</v>
      </c>
      <c r="D7" s="115" t="s">
        <v>125</v>
      </c>
      <c r="E7" s="195" t="s">
        <v>126</v>
      </c>
      <c r="F7" s="195" t="s">
        <v>127</v>
      </c>
      <c r="G7" s="195" t="s">
        <v>128</v>
      </c>
      <c r="H7" s="197" t="s">
        <v>123</v>
      </c>
      <c r="I7" s="199">
        <v>0</v>
      </c>
      <c r="K7" s="181"/>
    </row>
    <row r="8" spans="2:11" ht="43.15" customHeight="1" thickBot="1">
      <c r="B8" s="194"/>
      <c r="C8" s="194"/>
      <c r="D8" s="115" t="s">
        <v>129</v>
      </c>
      <c r="E8" s="196"/>
      <c r="F8" s="196"/>
      <c r="G8" s="196"/>
      <c r="H8" s="198"/>
      <c r="I8" s="200"/>
      <c r="K8" s="182"/>
    </row>
    <row r="9" spans="2:11" ht="50.45" customHeight="1" thickBot="1">
      <c r="B9" s="193" t="s">
        <v>130</v>
      </c>
      <c r="C9" s="193" t="s">
        <v>131</v>
      </c>
      <c r="D9" s="115" t="s">
        <v>132</v>
      </c>
      <c r="E9" s="203" t="s">
        <v>133</v>
      </c>
      <c r="F9" s="203" t="s">
        <v>134</v>
      </c>
      <c r="G9" s="203" t="s">
        <v>135</v>
      </c>
      <c r="H9" s="201" t="s">
        <v>130</v>
      </c>
      <c r="I9" s="199">
        <v>0</v>
      </c>
      <c r="K9" s="181"/>
    </row>
    <row r="10" spans="2:11" ht="51.6" customHeight="1">
      <c r="B10" s="194"/>
      <c r="C10" s="194"/>
      <c r="D10" s="120" t="s">
        <v>136</v>
      </c>
      <c r="E10" s="204"/>
      <c r="F10" s="204"/>
      <c r="G10" s="204"/>
      <c r="H10" s="202"/>
      <c r="I10" s="200"/>
      <c r="K10" s="182"/>
    </row>
    <row r="11" spans="2:11" ht="57.75" customHeight="1" thickBot="1">
      <c r="B11" s="12" t="s">
        <v>137</v>
      </c>
      <c r="C11" s="13" t="s">
        <v>138</v>
      </c>
      <c r="D11" s="116" t="s">
        <v>139</v>
      </c>
      <c r="E11" s="14" t="s">
        <v>140</v>
      </c>
      <c r="F11" s="14" t="s">
        <v>141</v>
      </c>
      <c r="G11" s="15" t="s">
        <v>142</v>
      </c>
      <c r="H11" s="67" t="s">
        <v>137</v>
      </c>
      <c r="I11" s="68">
        <v>0</v>
      </c>
      <c r="K11" s="72"/>
    </row>
    <row r="12" spans="2:11" ht="15" thickBot="1"/>
    <row r="13" spans="2:11" ht="15" thickBot="1">
      <c r="I13" s="2" t="s">
        <v>64</v>
      </c>
    </row>
    <row r="14" spans="2:11" ht="15" thickBot="1">
      <c r="I14" s="2">
        <f>SUM(I6:I11)</f>
        <v>0</v>
      </c>
    </row>
    <row r="15" spans="2:11" ht="15" thickBot="1">
      <c r="I15" s="4">
        <f>SUM(I6:I11)/12</f>
        <v>0</v>
      </c>
    </row>
  </sheetData>
  <mergeCells count="18">
    <mergeCell ref="H9:H10"/>
    <mergeCell ref="I9:I10"/>
    <mergeCell ref="K9:K10"/>
    <mergeCell ref="B9:B10"/>
    <mergeCell ref="C9:C10"/>
    <mergeCell ref="E9:E10"/>
    <mergeCell ref="F9:F10"/>
    <mergeCell ref="G9:G10"/>
    <mergeCell ref="B2:K2"/>
    <mergeCell ref="B3:K3"/>
    <mergeCell ref="B7:B8"/>
    <mergeCell ref="C7:C8"/>
    <mergeCell ref="E7:E8"/>
    <mergeCell ref="F7:F8"/>
    <mergeCell ref="G7:G8"/>
    <mergeCell ref="H7:H8"/>
    <mergeCell ref="I7:I8"/>
    <mergeCell ref="K7:K8"/>
  </mergeCells>
  <dataValidations disablePrompts="1" count="1">
    <dataValidation type="list" allowBlank="1" showInputMessage="1" showErrorMessage="1" sqref="I6:I7 I9 I11" xr:uid="{1428F49E-3BFF-4F49-A442-B613A98BD585}">
      <formula1>"0, 1, 2, 3, NA"</formula1>
    </dataValidation>
  </dataValidations>
  <hyperlinks>
    <hyperlink ref="D7" r:id="rId1" xr:uid="{B5E20EF9-3882-49C4-B654-E40C2749C001}"/>
    <hyperlink ref="D8" r:id="rId2" xr:uid="{9D9755D3-B02E-4FE5-877F-4F42B1DFDFA2}"/>
    <hyperlink ref="D9" r:id="rId3" xr:uid="{50C3CBC2-200A-410D-AFB5-35DD12ED8106}"/>
    <hyperlink ref="D11" r:id="rId4" xr:uid="{5C9721E8-57A3-4770-97B2-52ABE46F915D}"/>
    <hyperlink ref="D6" r:id="rId5" xr:uid="{92B0F96B-8605-43CA-8BF4-1119CA66D414}"/>
    <hyperlink ref="D10" r:id="rId6" xr:uid="{DA4ECF62-0933-4085-9680-30044E0E3A60}"/>
  </hyperlinks>
  <pageMargins left="0.7" right="0.7" top="0.75" bottom="0.75" header="0.3" footer="0.3"/>
  <pageSetup paperSize="9" scale="65" orientation="landscape" r:id="rId7"/>
  <drawing r:id="rId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62983-2371-4D31-850C-6785DDFA1ED0}">
  <sheetPr>
    <pageSetUpPr fitToPage="1"/>
  </sheetPr>
  <dimension ref="B2:K12"/>
  <sheetViews>
    <sheetView showGridLines="0" zoomScale="92" zoomScaleNormal="90" workbookViewId="0">
      <selection activeCell="B2" sqref="B2:K2"/>
    </sheetView>
  </sheetViews>
  <sheetFormatPr defaultRowHeight="14.45"/>
  <cols>
    <col min="1" max="1" width="2.85546875" customWidth="1"/>
    <col min="2" max="2" width="4.28515625" customWidth="1"/>
    <col min="3" max="4" width="20" customWidth="1"/>
    <col min="5" max="7" width="35.5703125" customWidth="1"/>
    <col min="8" max="8" width="4.42578125" customWidth="1"/>
    <col min="9" max="9" width="17.85546875" customWidth="1"/>
    <col min="10" max="10" width="4.5703125" customWidth="1"/>
    <col min="11" max="11" width="43.85546875" customWidth="1"/>
  </cols>
  <sheetData>
    <row r="2" spans="2:11" ht="45" customHeight="1">
      <c r="B2" s="205" t="s">
        <v>143</v>
      </c>
      <c r="C2" s="205"/>
      <c r="D2" s="205"/>
      <c r="E2" s="205"/>
      <c r="F2" s="205"/>
      <c r="G2" s="205"/>
      <c r="H2" s="206"/>
      <c r="I2" s="206"/>
      <c r="J2" s="206"/>
      <c r="K2" s="206"/>
    </row>
    <row r="3" spans="2:11" ht="41.25" customHeight="1">
      <c r="B3" s="207" t="s">
        <v>144</v>
      </c>
      <c r="C3" s="207"/>
      <c r="D3" s="207"/>
      <c r="E3" s="207"/>
      <c r="F3" s="207"/>
      <c r="G3" s="207"/>
      <c r="H3" s="207"/>
      <c r="I3" s="207"/>
      <c r="J3" s="217"/>
      <c r="K3" s="217"/>
    </row>
    <row r="4" spans="2:11" ht="15" thickBot="1"/>
    <row r="5" spans="2:11" ht="30" customHeight="1" thickBot="1">
      <c r="B5" s="53"/>
      <c r="C5" s="54" t="s">
        <v>24</v>
      </c>
      <c r="D5" s="117" t="s">
        <v>25</v>
      </c>
      <c r="E5" s="54" t="s">
        <v>26</v>
      </c>
      <c r="F5" s="54" t="s">
        <v>27</v>
      </c>
      <c r="G5" s="55" t="s">
        <v>28</v>
      </c>
      <c r="H5" s="56"/>
      <c r="I5" s="57" t="s">
        <v>29</v>
      </c>
      <c r="K5" s="73" t="s">
        <v>30</v>
      </c>
    </row>
    <row r="6" spans="2:11" ht="63" customHeight="1" thickBot="1">
      <c r="B6" s="58" t="s">
        <v>145</v>
      </c>
      <c r="C6" s="59" t="s">
        <v>146</v>
      </c>
      <c r="D6" s="118" t="s">
        <v>147</v>
      </c>
      <c r="E6" s="60" t="s">
        <v>148</v>
      </c>
      <c r="F6" s="60" t="s">
        <v>149</v>
      </c>
      <c r="G6" s="61" t="s">
        <v>150</v>
      </c>
      <c r="H6" s="70" t="s">
        <v>145</v>
      </c>
      <c r="I6" s="71">
        <v>0</v>
      </c>
      <c r="K6" s="72"/>
    </row>
    <row r="7" spans="2:11" ht="81.75" customHeight="1" thickBot="1">
      <c r="B7" s="58" t="s">
        <v>151</v>
      </c>
      <c r="C7" s="59" t="s">
        <v>152</v>
      </c>
      <c r="D7" s="118" t="s">
        <v>153</v>
      </c>
      <c r="E7" s="60" t="s">
        <v>154</v>
      </c>
      <c r="F7" s="60" t="s">
        <v>155</v>
      </c>
      <c r="G7" s="60" t="s">
        <v>156</v>
      </c>
      <c r="H7" s="70" t="s">
        <v>151</v>
      </c>
      <c r="I7" s="71">
        <v>0</v>
      </c>
      <c r="K7" s="72"/>
    </row>
    <row r="8" spans="2:11" s="85" customFormat="1" ht="57.75" customHeight="1" thickBot="1">
      <c r="B8" s="92" t="s">
        <v>157</v>
      </c>
      <c r="C8" s="93" t="s">
        <v>158</v>
      </c>
      <c r="D8" s="118" t="s">
        <v>159</v>
      </c>
      <c r="E8" s="94" t="s">
        <v>160</v>
      </c>
      <c r="F8" s="94" t="s">
        <v>161</v>
      </c>
      <c r="G8" s="95" t="s">
        <v>162</v>
      </c>
      <c r="H8" s="96" t="s">
        <v>157</v>
      </c>
      <c r="I8" s="97">
        <v>0</v>
      </c>
      <c r="K8" s="84"/>
    </row>
    <row r="9" spans="2:11" ht="15" thickBot="1">
      <c r="H9" s="3"/>
      <c r="I9" s="3"/>
    </row>
    <row r="10" spans="2:11" ht="15" thickBot="1">
      <c r="I10" s="2" t="s">
        <v>64</v>
      </c>
    </row>
    <row r="11" spans="2:11" ht="15" thickBot="1">
      <c r="I11" s="2">
        <f>SUM(I6:I8)</f>
        <v>0</v>
      </c>
    </row>
    <row r="12" spans="2:11" ht="15" thickBot="1">
      <c r="I12" s="4">
        <f>SUM(I6:I8)/9</f>
        <v>0</v>
      </c>
    </row>
  </sheetData>
  <mergeCells count="2">
    <mergeCell ref="B2:K2"/>
    <mergeCell ref="B3:K3"/>
  </mergeCells>
  <dataValidations count="1">
    <dataValidation type="list" allowBlank="1" showInputMessage="1" showErrorMessage="1" sqref="I6:I8" xr:uid="{057F456F-A2B4-4485-987C-006B3FA6F3BC}">
      <formula1>"0, 1, 2, 3, NA"</formula1>
    </dataValidation>
  </dataValidations>
  <hyperlinks>
    <hyperlink ref="D7" r:id="rId1" xr:uid="{26BA1114-9EB6-434F-834E-C0274C086294}"/>
    <hyperlink ref="D8" r:id="rId2" xr:uid="{B16B4D47-C1A0-4F45-B1C9-726E93724E8E}"/>
    <hyperlink ref="D6" r:id="rId3" xr:uid="{4B56C527-5C87-4ECD-AE91-1241C773FE65}"/>
  </hyperlinks>
  <pageMargins left="0.7" right="0.7" top="0.75" bottom="0.75" header="0.3" footer="0.3"/>
  <pageSetup paperSize="9" scale="65" orientation="landscape" r:id="rId4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358CE-F2E5-460D-971A-34F12ADF9249}">
  <sheetPr>
    <pageSetUpPr fitToPage="1"/>
  </sheetPr>
  <dimension ref="B1:C9"/>
  <sheetViews>
    <sheetView showGridLines="0" workbookViewId="0">
      <selection activeCell="C6" sqref="C6"/>
    </sheetView>
  </sheetViews>
  <sheetFormatPr defaultRowHeight="14.45"/>
  <cols>
    <col min="1" max="1" width="4" customWidth="1"/>
    <col min="2" max="2" width="18.5703125" customWidth="1"/>
    <col min="3" max="3" width="14.5703125" customWidth="1"/>
  </cols>
  <sheetData>
    <row r="1" spans="2:3" ht="15" thickBot="1"/>
    <row r="2" spans="2:3" ht="16.149999999999999" thickBot="1">
      <c r="B2" s="208" t="s">
        <v>163</v>
      </c>
      <c r="C2" s="208"/>
    </row>
    <row r="3" spans="2:3" ht="16.149999999999999" thickBot="1">
      <c r="B3" s="21" t="s">
        <v>164</v>
      </c>
      <c r="C3" s="22">
        <f>PROFILE!I17</f>
        <v>0</v>
      </c>
    </row>
    <row r="4" spans="2:3" ht="16.149999999999999" thickBot="1">
      <c r="B4" s="23" t="s">
        <v>165</v>
      </c>
      <c r="C4" s="24">
        <f>PARTICIPATION!I17</f>
        <v>0</v>
      </c>
    </row>
    <row r="5" spans="2:3" ht="16.149999999999999" thickBot="1">
      <c r="B5" s="19" t="s">
        <v>166</v>
      </c>
      <c r="C5" s="20">
        <f>PERFORMANCE!I11</f>
        <v>0</v>
      </c>
    </row>
    <row r="6" spans="2:3" ht="16.149999999999999" thickBot="1">
      <c r="B6" s="25" t="s">
        <v>167</v>
      </c>
      <c r="C6" s="26">
        <f>PEOPLE!I15</f>
        <v>0</v>
      </c>
    </row>
    <row r="7" spans="2:3" ht="16.149999999999999" thickBot="1">
      <c r="B7" s="27" t="s">
        <v>168</v>
      </c>
      <c r="C7" s="28">
        <f>PLACES!I12</f>
        <v>0</v>
      </c>
    </row>
    <row r="8" spans="2:3" ht="15" thickBot="1"/>
    <row r="9" spans="2:3" ht="16.149999999999999" thickBot="1">
      <c r="B9" s="5" t="s">
        <v>64</v>
      </c>
      <c r="C9" s="6">
        <f>SUM(PROFILE!I16+PARTICIPATION!I16+PERFORMANCE!I10+PEOPLE!I14+PLACES!I11)/66</f>
        <v>0</v>
      </c>
    </row>
  </sheetData>
  <mergeCells count="1">
    <mergeCell ref="B2:C2"/>
  </mergeCells>
  <pageMargins left="0.7" right="0.7" top="0.75" bottom="0.75" header="0.3" footer="0.3"/>
  <pageSetup paperSize="9" scale="9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7F3A75E96B1C44AAD93AF65C25E26A" ma:contentTypeVersion="18" ma:contentTypeDescription="Create a new document." ma:contentTypeScope="" ma:versionID="ab430a46d81ad9a6aa0afd5cad44962e">
  <xsd:schema xmlns:xsd="http://www.w3.org/2001/XMLSchema" xmlns:xs="http://www.w3.org/2001/XMLSchema" xmlns:p="http://schemas.microsoft.com/office/2006/metadata/properties" xmlns:ns2="c7d7b8a4-46b9-441a-b0b0-8284eade0dc5" xmlns:ns3="3388ef2a-685d-43e4-bd09-f55e3489122d" targetNamespace="http://schemas.microsoft.com/office/2006/metadata/properties" ma:root="true" ma:fieldsID="eb94129434160094a799cf66c71beff0" ns2:_="" ns3:_="">
    <xsd:import namespace="c7d7b8a4-46b9-441a-b0b0-8284eade0dc5"/>
    <xsd:import namespace="3388ef2a-685d-43e4-bd09-f55e348912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d7b8a4-46b9-441a-b0b0-8284eade0d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8c1c806-0013-4a3b-80c6-06489bf94c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8ef2a-685d-43e4-bd09-f55e3489122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fd1f940-9bc6-43cc-90db-17873c1c8f43}" ma:internalName="TaxCatchAll" ma:showField="CatchAllData" ma:web="3388ef2a-685d-43e4-bd09-f55e348912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388ef2a-685d-43e4-bd09-f55e3489122d" xsi:nil="true"/>
    <lcf76f155ced4ddcb4097134ff3c332f xmlns="c7d7b8a4-46b9-441a-b0b0-8284eade0dc5">
      <Terms xmlns="http://schemas.microsoft.com/office/infopath/2007/PartnerControls"/>
    </lcf76f155ced4ddcb4097134ff3c332f>
    <SharedWithUsers xmlns="3388ef2a-685d-43e4-bd09-f55e3489122d">
      <UserInfo>
        <DisplayName>Jayne Piller</DisplayName>
        <AccountId>23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FFBCD87-9716-485D-B13B-C84DB93856C1}"/>
</file>

<file path=customXml/itemProps2.xml><?xml version="1.0" encoding="utf-8"?>
<ds:datastoreItem xmlns:ds="http://schemas.openxmlformats.org/officeDocument/2006/customXml" ds:itemID="{8E3A4AEE-28B9-4BED-8A8B-D51B27AFFA4B}"/>
</file>

<file path=customXml/itemProps3.xml><?xml version="1.0" encoding="utf-8"?>
<ds:datastoreItem xmlns:ds="http://schemas.openxmlformats.org/officeDocument/2006/customXml" ds:itemID="{AA4ECDB4-9946-4861-92C3-F42E5EC52B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Grinsted</dc:creator>
  <cp:keywords/>
  <dc:description/>
  <cp:lastModifiedBy/>
  <cp:revision/>
  <dcterms:created xsi:type="dcterms:W3CDTF">2020-09-17T13:02:45Z</dcterms:created>
  <dcterms:modified xsi:type="dcterms:W3CDTF">2023-09-08T08:53:11Z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0x0101007E7F3A75E96B1C44AAD93AF65C25E26A</vt:lpwstr>
  </property>
  <property fmtid="{D5CDD505-2E9C-101B-9397-08002B2CF9AE}" pid="3" name="MediaServiceImageTags">
    <vt:lpwstr/>
  </property>
</Properties>
</file>